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okumentumok\VV-T_TERVEZÉS\TERVEZÉS ALATT\VV-T 2023-10_KALOCSA ÖNK_Belváros_FORG.VIZSG\Forgalom vizsgálat\EXCEL\"/>
    </mc:Choice>
  </mc:AlternateContent>
  <xr:revisionPtr revIDLastSave="0" documentId="13_ncr:1_{F399593C-3AC1-4963-8554-21C9F6CA8694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1. állomás" sheetId="10" r:id="rId1"/>
    <sheet name="2. állomás" sheetId="11" r:id="rId2"/>
    <sheet name="3. állomás" sheetId="12" r:id="rId3"/>
    <sheet name="4. állomás" sheetId="13" r:id="rId4"/>
    <sheet name="5. állomás" sheetId="14" r:id="rId5"/>
    <sheet name="6. állomás" sheetId="15" r:id="rId6"/>
    <sheet name="7. állomás" sheetId="16" r:id="rId7"/>
    <sheet name="8. állomás" sheetId="17" r:id="rId8"/>
    <sheet name="9. állomás" sheetId="18" r:id="rId9"/>
    <sheet name="10. állomás" sheetId="19" r:id="rId10"/>
  </sheets>
  <calcPr calcId="191029"/>
</workbook>
</file>

<file path=xl/calcChain.xml><?xml version="1.0" encoding="utf-8"?>
<calcChain xmlns="http://schemas.openxmlformats.org/spreadsheetml/2006/main">
  <c r="C71" i="15" l="1"/>
  <c r="D43" i="14"/>
  <c r="C43" i="14"/>
  <c r="D87" i="10"/>
  <c r="C87" i="10"/>
  <c r="D69" i="10"/>
  <c r="C69" i="10"/>
  <c r="D112" i="19"/>
  <c r="C112" i="19"/>
  <c r="D98" i="19"/>
  <c r="C98" i="19"/>
  <c r="D70" i="19"/>
  <c r="C70" i="19"/>
  <c r="D56" i="19"/>
  <c r="C56" i="19"/>
  <c r="D42" i="19"/>
  <c r="C42" i="19"/>
  <c r="D12" i="19"/>
  <c r="C12" i="19"/>
  <c r="D127" i="18"/>
  <c r="C127" i="18"/>
  <c r="D113" i="18"/>
  <c r="C113" i="18"/>
  <c r="D99" i="18"/>
  <c r="C99" i="18"/>
  <c r="D85" i="18"/>
  <c r="C85" i="18"/>
  <c r="D69" i="18"/>
  <c r="C69" i="18"/>
  <c r="D54" i="18"/>
  <c r="C54" i="18"/>
  <c r="C12" i="18"/>
  <c r="D12" i="18"/>
  <c r="D68" i="17"/>
  <c r="C68" i="17"/>
  <c r="D40" i="17"/>
  <c r="D26" i="17"/>
  <c r="C26" i="17"/>
  <c r="D56" i="16"/>
  <c r="C56" i="16"/>
  <c r="D42" i="16"/>
  <c r="C42" i="16"/>
  <c r="D27" i="16"/>
  <c r="C27" i="16"/>
  <c r="D12" i="16"/>
  <c r="A12" i="16"/>
  <c r="C12" i="16"/>
  <c r="D43" i="15"/>
  <c r="B43" i="15"/>
  <c r="D86" i="15"/>
  <c r="C86" i="15"/>
  <c r="D58" i="15"/>
  <c r="D71" i="15"/>
  <c r="B71" i="15"/>
  <c r="C58" i="15"/>
  <c r="C43" i="15"/>
  <c r="D12" i="13" l="1"/>
  <c r="D12" i="10"/>
  <c r="C12" i="10"/>
  <c r="D12" i="11"/>
  <c r="D168" i="19"/>
  <c r="B168" i="19" s="1"/>
  <c r="H168" i="19" s="1"/>
  <c r="C168" i="19"/>
  <c r="A168" i="19" s="1"/>
  <c r="G168" i="19" s="1"/>
  <c r="H164" i="19"/>
  <c r="G164" i="19"/>
  <c r="F164" i="19"/>
  <c r="E164" i="19"/>
  <c r="D154" i="19"/>
  <c r="B154" i="19" s="1"/>
  <c r="H154" i="19" s="1"/>
  <c r="C154" i="19"/>
  <c r="A154" i="19" s="1"/>
  <c r="G154" i="19" s="1"/>
  <c r="H150" i="19"/>
  <c r="G150" i="19"/>
  <c r="F150" i="19"/>
  <c r="E150" i="19"/>
  <c r="D140" i="19"/>
  <c r="B140" i="19" s="1"/>
  <c r="H140" i="19" s="1"/>
  <c r="C140" i="19"/>
  <c r="A140" i="19" s="1"/>
  <c r="G140" i="19" s="1"/>
  <c r="H136" i="19"/>
  <c r="G136" i="19"/>
  <c r="F136" i="19"/>
  <c r="E136" i="19"/>
  <c r="D126" i="19"/>
  <c r="B126" i="19" s="1"/>
  <c r="C126" i="19"/>
  <c r="A126" i="19" s="1"/>
  <c r="H122" i="19"/>
  <c r="G122" i="19"/>
  <c r="F122" i="19"/>
  <c r="E122" i="19"/>
  <c r="B112" i="19"/>
  <c r="H112" i="19" s="1"/>
  <c r="A112" i="19"/>
  <c r="G112" i="19" s="1"/>
  <c r="H108" i="19"/>
  <c r="G108" i="19"/>
  <c r="F108" i="19"/>
  <c r="E108" i="19"/>
  <c r="B98" i="19"/>
  <c r="H98" i="19" s="1"/>
  <c r="A98" i="19"/>
  <c r="G98" i="19" s="1"/>
  <c r="H94" i="19"/>
  <c r="G94" i="19"/>
  <c r="F94" i="19"/>
  <c r="E94" i="19"/>
  <c r="D84" i="19"/>
  <c r="B84" i="19" s="1"/>
  <c r="H84" i="19" s="1"/>
  <c r="C84" i="19"/>
  <c r="A84" i="19" s="1"/>
  <c r="E84" i="19" s="1"/>
  <c r="H80" i="19"/>
  <c r="G80" i="19"/>
  <c r="F80" i="19"/>
  <c r="E80" i="19"/>
  <c r="B70" i="19"/>
  <c r="H70" i="19" s="1"/>
  <c r="A70" i="19"/>
  <c r="G70" i="19" s="1"/>
  <c r="H66" i="19"/>
  <c r="G66" i="19"/>
  <c r="F66" i="19"/>
  <c r="E66" i="19"/>
  <c r="B127" i="18"/>
  <c r="H127" i="18" s="1"/>
  <c r="A127" i="18"/>
  <c r="E127" i="18" s="1"/>
  <c r="H123" i="18"/>
  <c r="G123" i="18"/>
  <c r="F123" i="18"/>
  <c r="E123" i="18"/>
  <c r="B56" i="19"/>
  <c r="H56" i="19" s="1"/>
  <c r="A56" i="19"/>
  <c r="H52" i="19"/>
  <c r="G52" i="19"/>
  <c r="F52" i="19"/>
  <c r="E52" i="19"/>
  <c r="B42" i="19"/>
  <c r="A42" i="19"/>
  <c r="H38" i="19"/>
  <c r="G38" i="19"/>
  <c r="F38" i="19"/>
  <c r="E38" i="19"/>
  <c r="D28" i="19"/>
  <c r="B28" i="19" s="1"/>
  <c r="H28" i="19" s="1"/>
  <c r="C28" i="19"/>
  <c r="A28" i="19" s="1"/>
  <c r="G28" i="19" s="1"/>
  <c r="H24" i="19"/>
  <c r="G24" i="19"/>
  <c r="F24" i="19"/>
  <c r="E24" i="19"/>
  <c r="B12" i="19"/>
  <c r="A12" i="19"/>
  <c r="H8" i="19"/>
  <c r="G8" i="19"/>
  <c r="F8" i="19"/>
  <c r="E8" i="19"/>
  <c r="B113" i="18"/>
  <c r="H113" i="18" s="1"/>
  <c r="A113" i="18"/>
  <c r="H109" i="18"/>
  <c r="G109" i="18"/>
  <c r="F109" i="18"/>
  <c r="E109" i="18"/>
  <c r="B99" i="18"/>
  <c r="H99" i="18" s="1"/>
  <c r="A99" i="18"/>
  <c r="H95" i="18"/>
  <c r="G95" i="18"/>
  <c r="F95" i="18"/>
  <c r="E95" i="18"/>
  <c r="B85" i="18"/>
  <c r="A85" i="18"/>
  <c r="H81" i="18"/>
  <c r="G81" i="18"/>
  <c r="F81" i="18"/>
  <c r="E81" i="18"/>
  <c r="B69" i="18"/>
  <c r="F69" i="18" s="1"/>
  <c r="A69" i="18"/>
  <c r="G69" i="18" s="1"/>
  <c r="H65" i="18"/>
  <c r="G65" i="18"/>
  <c r="F65" i="18"/>
  <c r="E65" i="18"/>
  <c r="B54" i="18"/>
  <c r="A54" i="18"/>
  <c r="H50" i="18"/>
  <c r="G50" i="18"/>
  <c r="F50" i="18"/>
  <c r="E50" i="18"/>
  <c r="D40" i="18"/>
  <c r="B40" i="18" s="1"/>
  <c r="H40" i="18" s="1"/>
  <c r="C40" i="18"/>
  <c r="A40" i="18" s="1"/>
  <c r="H36" i="18"/>
  <c r="G36" i="18"/>
  <c r="F36" i="18"/>
  <c r="E36" i="18"/>
  <c r="D26" i="18"/>
  <c r="B26" i="18" s="1"/>
  <c r="C26" i="18"/>
  <c r="A26" i="18" s="1"/>
  <c r="H22" i="18"/>
  <c r="G22" i="18"/>
  <c r="F22" i="18"/>
  <c r="E22" i="18"/>
  <c r="B12" i="18"/>
  <c r="H12" i="18" s="1"/>
  <c r="A12" i="18"/>
  <c r="G12" i="18" s="1"/>
  <c r="H8" i="18"/>
  <c r="G8" i="18"/>
  <c r="F8" i="18"/>
  <c r="E8" i="18"/>
  <c r="B68" i="17"/>
  <c r="H68" i="17" s="1"/>
  <c r="A68" i="17"/>
  <c r="G68" i="17" s="1"/>
  <c r="H64" i="17"/>
  <c r="G64" i="17"/>
  <c r="F64" i="17"/>
  <c r="E64" i="17"/>
  <c r="D54" i="17"/>
  <c r="B54" i="17" s="1"/>
  <c r="H54" i="17" s="1"/>
  <c r="C54" i="17"/>
  <c r="A54" i="17" s="1"/>
  <c r="H50" i="17"/>
  <c r="G50" i="17"/>
  <c r="F50" i="17"/>
  <c r="E50" i="17"/>
  <c r="B40" i="17"/>
  <c r="C40" i="17"/>
  <c r="A40" i="17" s="1"/>
  <c r="H36" i="17"/>
  <c r="G36" i="17"/>
  <c r="F36" i="17"/>
  <c r="E36" i="17"/>
  <c r="B26" i="17"/>
  <c r="F26" i="17" s="1"/>
  <c r="A26" i="17"/>
  <c r="G26" i="17" s="1"/>
  <c r="H22" i="17"/>
  <c r="G22" i="17"/>
  <c r="F22" i="17"/>
  <c r="E22" i="17"/>
  <c r="D84" i="16"/>
  <c r="B84" i="16" s="1"/>
  <c r="H84" i="16" s="1"/>
  <c r="C84" i="16"/>
  <c r="A84" i="16" s="1"/>
  <c r="H80" i="16"/>
  <c r="G80" i="16"/>
  <c r="F80" i="16"/>
  <c r="E80" i="16"/>
  <c r="D70" i="16"/>
  <c r="B70" i="16" s="1"/>
  <c r="C70" i="16"/>
  <c r="A70" i="16" s="1"/>
  <c r="H66" i="16"/>
  <c r="G66" i="16"/>
  <c r="F66" i="16"/>
  <c r="E66" i="16"/>
  <c r="B56" i="16"/>
  <c r="A56" i="16"/>
  <c r="H52" i="16"/>
  <c r="G52" i="16"/>
  <c r="F52" i="16"/>
  <c r="E52" i="16"/>
  <c r="B42" i="16"/>
  <c r="A42" i="16"/>
  <c r="G42" i="16" s="1"/>
  <c r="H38" i="16"/>
  <c r="G38" i="16"/>
  <c r="F38" i="16"/>
  <c r="E38" i="16"/>
  <c r="B27" i="16"/>
  <c r="H27" i="16" s="1"/>
  <c r="A27" i="16"/>
  <c r="H23" i="16"/>
  <c r="G23" i="16"/>
  <c r="F23" i="16"/>
  <c r="E23" i="16"/>
  <c r="B12" i="16"/>
  <c r="H8" i="16"/>
  <c r="G8" i="16"/>
  <c r="F8" i="16"/>
  <c r="E8" i="16"/>
  <c r="B86" i="15"/>
  <c r="H86" i="15" s="1"/>
  <c r="A86" i="15"/>
  <c r="H82" i="15"/>
  <c r="G82" i="15"/>
  <c r="F82" i="15"/>
  <c r="E82" i="15"/>
  <c r="A71" i="15"/>
  <c r="H67" i="15"/>
  <c r="G67" i="15"/>
  <c r="F67" i="15"/>
  <c r="E67" i="15"/>
  <c r="B58" i="15"/>
  <c r="A58" i="15"/>
  <c r="H54" i="15"/>
  <c r="G54" i="15"/>
  <c r="F54" i="15"/>
  <c r="E54" i="15"/>
  <c r="A43" i="15"/>
  <c r="G43" i="15" s="1"/>
  <c r="H39" i="15"/>
  <c r="G39" i="15"/>
  <c r="F39" i="15"/>
  <c r="E39" i="15"/>
  <c r="D29" i="15"/>
  <c r="B29" i="15" s="1"/>
  <c r="H29" i="15" s="1"/>
  <c r="C29" i="15"/>
  <c r="A29" i="15" s="1"/>
  <c r="H25" i="15"/>
  <c r="G25" i="15"/>
  <c r="F25" i="15"/>
  <c r="E25" i="15"/>
  <c r="D12" i="15"/>
  <c r="B12" i="15" s="1"/>
  <c r="C12" i="15"/>
  <c r="A12" i="15" s="1"/>
  <c r="H8" i="15"/>
  <c r="G8" i="15"/>
  <c r="F8" i="15"/>
  <c r="E8" i="15"/>
  <c r="B43" i="14"/>
  <c r="H43" i="14" s="1"/>
  <c r="A43" i="14"/>
  <c r="G43" i="14" s="1"/>
  <c r="H39" i="14"/>
  <c r="G39" i="14"/>
  <c r="F39" i="14"/>
  <c r="E39" i="14"/>
  <c r="D29" i="14"/>
  <c r="B29" i="14" s="1"/>
  <c r="C29" i="14"/>
  <c r="A29" i="14" s="1"/>
  <c r="H25" i="14"/>
  <c r="G25" i="14"/>
  <c r="F25" i="14"/>
  <c r="E25" i="14"/>
  <c r="D12" i="14"/>
  <c r="B12" i="14" s="1"/>
  <c r="H12" i="14" s="1"/>
  <c r="C12" i="14"/>
  <c r="A12" i="14" s="1"/>
  <c r="H8" i="14"/>
  <c r="G8" i="14"/>
  <c r="F8" i="14"/>
  <c r="E8" i="14"/>
  <c r="D58" i="13"/>
  <c r="B58" i="13" s="1"/>
  <c r="H58" i="13" s="1"/>
  <c r="C58" i="13"/>
  <c r="A58" i="13" s="1"/>
  <c r="H54" i="13"/>
  <c r="G54" i="13"/>
  <c r="F54" i="13"/>
  <c r="E54" i="13"/>
  <c r="D43" i="13"/>
  <c r="B43" i="13" s="1"/>
  <c r="C43" i="13"/>
  <c r="A43" i="13" s="1"/>
  <c r="H39" i="13"/>
  <c r="G39" i="13"/>
  <c r="F39" i="13"/>
  <c r="E39" i="13"/>
  <c r="D29" i="13"/>
  <c r="B29" i="13" s="1"/>
  <c r="H29" i="13" s="1"/>
  <c r="C29" i="13"/>
  <c r="A29" i="13" s="1"/>
  <c r="G29" i="13" s="1"/>
  <c r="H25" i="13"/>
  <c r="G25" i="13"/>
  <c r="F25" i="13"/>
  <c r="E25" i="13"/>
  <c r="B12" i="13"/>
  <c r="C12" i="13"/>
  <c r="A12" i="13" s="1"/>
  <c r="H8" i="13"/>
  <c r="G8" i="13"/>
  <c r="F8" i="13"/>
  <c r="E8" i="13"/>
  <c r="D41" i="12"/>
  <c r="B41" i="12" s="1"/>
  <c r="C41" i="12"/>
  <c r="A41" i="12" s="1"/>
  <c r="H37" i="12"/>
  <c r="G37" i="12"/>
  <c r="F37" i="12"/>
  <c r="E37" i="12"/>
  <c r="D27" i="12"/>
  <c r="B27" i="12" s="1"/>
  <c r="H27" i="12" s="1"/>
  <c r="C27" i="12"/>
  <c r="A27" i="12"/>
  <c r="G27" i="12" s="1"/>
  <c r="H23" i="12"/>
  <c r="G23" i="12"/>
  <c r="F23" i="12"/>
  <c r="E23" i="12"/>
  <c r="D12" i="12"/>
  <c r="B12" i="12" s="1"/>
  <c r="C12" i="12"/>
  <c r="A12" i="12" s="1"/>
  <c r="G12" i="12" s="1"/>
  <c r="H8" i="12"/>
  <c r="G8" i="12"/>
  <c r="F8" i="12"/>
  <c r="E8" i="12"/>
  <c r="D59" i="11"/>
  <c r="B59" i="11" s="1"/>
  <c r="C59" i="11"/>
  <c r="A59" i="11" s="1"/>
  <c r="H55" i="11"/>
  <c r="G55" i="11"/>
  <c r="F55" i="11"/>
  <c r="E55" i="11"/>
  <c r="D44" i="11"/>
  <c r="B44" i="11" s="1"/>
  <c r="C44" i="11"/>
  <c r="A44" i="11" s="1"/>
  <c r="H40" i="11"/>
  <c r="G40" i="11"/>
  <c r="F40" i="11"/>
  <c r="E40" i="11"/>
  <c r="D26" i="11"/>
  <c r="B26" i="11" s="1"/>
  <c r="H26" i="11" s="1"/>
  <c r="C26" i="11"/>
  <c r="A26" i="11" s="1"/>
  <c r="G26" i="11" s="1"/>
  <c r="H22" i="11"/>
  <c r="G22" i="11"/>
  <c r="F22" i="11"/>
  <c r="E22" i="11"/>
  <c r="B12" i="11"/>
  <c r="F12" i="11" s="1"/>
  <c r="C12" i="11"/>
  <c r="A12" i="11" s="1"/>
  <c r="H8" i="11"/>
  <c r="G8" i="11"/>
  <c r="F8" i="11"/>
  <c r="E8" i="11"/>
  <c r="H83" i="10"/>
  <c r="H65" i="10"/>
  <c r="H51" i="10"/>
  <c r="H36" i="10"/>
  <c r="C26" i="10"/>
  <c r="A26" i="10" s="1"/>
  <c r="G26" i="10" s="1"/>
  <c r="D26" i="10"/>
  <c r="H8" i="10"/>
  <c r="H22" i="10"/>
  <c r="B87" i="10"/>
  <c r="H87" i="10" s="1"/>
  <c r="A87" i="10"/>
  <c r="G87" i="10" s="1"/>
  <c r="G83" i="10"/>
  <c r="F83" i="10"/>
  <c r="E83" i="10"/>
  <c r="B69" i="10"/>
  <c r="A69" i="10"/>
  <c r="G65" i="10"/>
  <c r="F65" i="10"/>
  <c r="E65" i="10"/>
  <c r="D55" i="10"/>
  <c r="B55" i="10" s="1"/>
  <c r="C55" i="10"/>
  <c r="A55" i="10" s="1"/>
  <c r="G51" i="10"/>
  <c r="F51" i="10"/>
  <c r="E51" i="10"/>
  <c r="D40" i="10"/>
  <c r="B40" i="10" s="1"/>
  <c r="C40" i="10"/>
  <c r="A40" i="10" s="1"/>
  <c r="G36" i="10"/>
  <c r="F36" i="10"/>
  <c r="E36" i="10"/>
  <c r="G22" i="10"/>
  <c r="F22" i="10"/>
  <c r="E22" i="10"/>
  <c r="G8" i="10"/>
  <c r="F8" i="10"/>
  <c r="E8" i="10"/>
  <c r="E168" i="19" l="1"/>
  <c r="F168" i="19"/>
  <c r="E154" i="19"/>
  <c r="F154" i="19"/>
  <c r="E140" i="19"/>
  <c r="F140" i="19"/>
  <c r="G126" i="19"/>
  <c r="E126" i="19"/>
  <c r="H126" i="19"/>
  <c r="F126" i="19"/>
  <c r="E112" i="19"/>
  <c r="F112" i="19"/>
  <c r="E98" i="19"/>
  <c r="F98" i="19"/>
  <c r="F84" i="19"/>
  <c r="G84" i="19"/>
  <c r="E70" i="19"/>
  <c r="F70" i="19"/>
  <c r="F42" i="19"/>
  <c r="H42" i="19"/>
  <c r="E56" i="19"/>
  <c r="G56" i="19"/>
  <c r="F127" i="18"/>
  <c r="G127" i="18"/>
  <c r="H54" i="18"/>
  <c r="F54" i="18"/>
  <c r="F54" i="17"/>
  <c r="F59" i="11"/>
  <c r="H59" i="11"/>
  <c r="E42" i="19"/>
  <c r="G42" i="19"/>
  <c r="G12" i="19"/>
  <c r="E12" i="19"/>
  <c r="F12" i="19"/>
  <c r="H12" i="19"/>
  <c r="E28" i="19"/>
  <c r="F28" i="19"/>
  <c r="F56" i="19"/>
  <c r="G85" i="18"/>
  <c r="E85" i="18"/>
  <c r="G54" i="18"/>
  <c r="E54" i="18"/>
  <c r="H85" i="18"/>
  <c r="F85" i="18"/>
  <c r="G26" i="18"/>
  <c r="E26" i="18"/>
  <c r="H26" i="18"/>
  <c r="F26" i="18"/>
  <c r="G99" i="18"/>
  <c r="E99" i="18"/>
  <c r="G40" i="18"/>
  <c r="E40" i="18"/>
  <c r="G113" i="18"/>
  <c r="E113" i="18"/>
  <c r="F40" i="18"/>
  <c r="F99" i="18"/>
  <c r="E12" i="18"/>
  <c r="E69" i="18"/>
  <c r="F12" i="18"/>
  <c r="H69" i="18"/>
  <c r="F113" i="18"/>
  <c r="E40" i="17"/>
  <c r="G40" i="17"/>
  <c r="G54" i="17"/>
  <c r="E54" i="17"/>
  <c r="F40" i="17"/>
  <c r="H40" i="17"/>
  <c r="E26" i="17"/>
  <c r="E68" i="17"/>
  <c r="F68" i="17"/>
  <c r="H26" i="17"/>
  <c r="G27" i="16"/>
  <c r="E27" i="16"/>
  <c r="G70" i="16"/>
  <c r="E70" i="16"/>
  <c r="H70" i="16"/>
  <c r="F70" i="16"/>
  <c r="G56" i="16"/>
  <c r="E56" i="16"/>
  <c r="H42" i="16"/>
  <c r="F42" i="16"/>
  <c r="H56" i="16"/>
  <c r="F56" i="16"/>
  <c r="G12" i="16"/>
  <c r="E12" i="16"/>
  <c r="H12" i="16"/>
  <c r="F12" i="16"/>
  <c r="G84" i="16"/>
  <c r="E84" i="16"/>
  <c r="E42" i="16"/>
  <c r="F27" i="16"/>
  <c r="F84" i="16"/>
  <c r="H12" i="15"/>
  <c r="F12" i="15"/>
  <c r="G86" i="15"/>
  <c r="E86" i="15"/>
  <c r="G58" i="15"/>
  <c r="E58" i="15"/>
  <c r="H58" i="15"/>
  <c r="F58" i="15"/>
  <c r="G29" i="15"/>
  <c r="E29" i="15"/>
  <c r="H71" i="15"/>
  <c r="F71" i="15"/>
  <c r="G71" i="15"/>
  <c r="E71" i="15"/>
  <c r="F43" i="15"/>
  <c r="H43" i="15"/>
  <c r="G12" i="15"/>
  <c r="E12" i="15"/>
  <c r="E43" i="15"/>
  <c r="F29" i="15"/>
  <c r="F86" i="15"/>
  <c r="G12" i="14"/>
  <c r="E12" i="14"/>
  <c r="F29" i="14"/>
  <c r="H29" i="14"/>
  <c r="G29" i="14"/>
  <c r="E29" i="14"/>
  <c r="E43" i="14"/>
  <c r="F43" i="14"/>
  <c r="F12" i="14"/>
  <c r="G12" i="13"/>
  <c r="E12" i="13"/>
  <c r="F12" i="13"/>
  <c r="H12" i="13"/>
  <c r="G43" i="13"/>
  <c r="E43" i="13"/>
  <c r="F43" i="13"/>
  <c r="H43" i="13"/>
  <c r="G58" i="13"/>
  <c r="E58" i="13"/>
  <c r="E29" i="13"/>
  <c r="F29" i="13"/>
  <c r="F58" i="13"/>
  <c r="E41" i="12"/>
  <c r="G41" i="12"/>
  <c r="F41" i="12"/>
  <c r="H41" i="12"/>
  <c r="H12" i="12"/>
  <c r="F12" i="12"/>
  <c r="F27" i="12"/>
  <c r="E12" i="12"/>
  <c r="E27" i="12"/>
  <c r="G59" i="11"/>
  <c r="E59" i="11"/>
  <c r="G44" i="11"/>
  <c r="E44" i="11"/>
  <c r="F44" i="11"/>
  <c r="H44" i="11"/>
  <c r="G12" i="11"/>
  <c r="E12" i="11"/>
  <c r="H12" i="11"/>
  <c r="F26" i="11"/>
  <c r="E26" i="11"/>
  <c r="G69" i="10"/>
  <c r="E69" i="10"/>
  <c r="H69" i="10"/>
  <c r="F69" i="10"/>
  <c r="E55" i="10"/>
  <c r="G55" i="10"/>
  <c r="F55" i="10"/>
  <c r="H55" i="10"/>
  <c r="E87" i="10"/>
  <c r="F87" i="10"/>
  <c r="E40" i="10"/>
  <c r="G40" i="10"/>
  <c r="H40" i="10"/>
  <c r="F40" i="10"/>
  <c r="B26" i="10"/>
  <c r="F26" i="10" s="1"/>
  <c r="E26" i="10"/>
  <c r="A12" i="10"/>
  <c r="B12" i="10"/>
  <c r="F12" i="10" s="1"/>
  <c r="E12" i="10" l="1"/>
  <c r="G12" i="10"/>
  <c r="H26" i="10"/>
  <c r="H12" i="10"/>
</calcChain>
</file>

<file path=xl/sharedStrings.xml><?xml version="1.0" encoding="utf-8"?>
<sst xmlns="http://schemas.openxmlformats.org/spreadsheetml/2006/main" count="1719" uniqueCount="92">
  <si>
    <t>Kerékpár</t>
  </si>
  <si>
    <t>Forgalomszámlálási eredmények feldolgozása</t>
  </si>
  <si>
    <t>ÁLLOMÁSSZÁM: 1</t>
  </si>
  <si>
    <t>A számlálás sorszáma</t>
  </si>
  <si>
    <t>Jármű száma járműfajtánként</t>
  </si>
  <si>
    <t>1.
Személygépkocsi</t>
  </si>
  <si>
    <t>2.
Könnyű gépkocsi</t>
  </si>
  <si>
    <t>3.
Tehergépkocsi</t>
  </si>
  <si>
    <t>1-1.</t>
  </si>
  <si>
    <t>7:00 -</t>
  </si>
  <si>
    <t xml:space="preserve"> 8:00</t>
  </si>
  <si>
    <t>1-2.</t>
  </si>
  <si>
    <t>ÖSSZESEN:</t>
  </si>
  <si>
    <t>db</t>
  </si>
  <si>
    <t>E</t>
  </si>
  <si>
    <r>
      <t>Napi forgalom
(N</t>
    </r>
    <r>
      <rPr>
        <b/>
        <vertAlign val="subscript"/>
        <sz val="10"/>
        <color indexed="8"/>
        <rFont val="Arial"/>
        <family val="2"/>
        <charset val="238"/>
      </rPr>
      <t>0-24</t>
    </r>
    <r>
      <rPr>
        <b/>
        <sz val="10"/>
        <color indexed="8"/>
        <rFont val="Arial"/>
        <family val="2"/>
        <charset val="238"/>
      </rPr>
      <t>F)</t>
    </r>
  </si>
  <si>
    <t>Mértékadó óraforgalom
(MOF)</t>
  </si>
  <si>
    <r>
      <t>Nappali forgalom
(N</t>
    </r>
    <r>
      <rPr>
        <b/>
        <vertAlign val="subscript"/>
        <sz val="10"/>
        <color indexed="8"/>
        <rFont val="Arial"/>
        <family val="2"/>
        <charset val="238"/>
      </rPr>
      <t>6-22</t>
    </r>
    <r>
      <rPr>
        <b/>
        <sz val="10"/>
        <color indexed="8"/>
        <rFont val="Arial"/>
        <family val="2"/>
        <charset val="238"/>
      </rPr>
      <t>F)</t>
    </r>
  </si>
  <si>
    <r>
      <t>Éjszakai forgalom
(É</t>
    </r>
    <r>
      <rPr>
        <b/>
        <vertAlign val="subscript"/>
        <sz val="10"/>
        <color indexed="8"/>
        <rFont val="Arial"/>
        <family val="2"/>
        <charset val="238"/>
      </rPr>
      <t>22-6</t>
    </r>
    <r>
      <rPr>
        <b/>
        <sz val="10"/>
        <color indexed="8"/>
        <rFont val="Arial"/>
        <family val="2"/>
        <charset val="238"/>
      </rPr>
      <t>F)</t>
    </r>
  </si>
  <si>
    <t>ÁLLOMÁSSZÁM: 2</t>
  </si>
  <si>
    <t>ÁLLOMÁSSZÁM: 3</t>
  </si>
  <si>
    <t>ÁLLOMÁSSZÁM: 4</t>
  </si>
  <si>
    <t>Időtartam, 1-1 óra</t>
  </si>
  <si>
    <t>13:00 -</t>
  </si>
  <si>
    <t xml:space="preserve"> 14:00</t>
  </si>
  <si>
    <t>IRÁNY: Kígyó utca felől</t>
  </si>
  <si>
    <t>IRÁNY: Kossuth Lajos utca (51 sz. főút) felől</t>
  </si>
  <si>
    <t>IRÁNY: Kalocsai Főszékesegyház felől</t>
  </si>
  <si>
    <t>IRÁNY:  Kossuth Lajos utca felől</t>
  </si>
  <si>
    <t>FORGALOM IRÁNYA:
Plébánia köz felé</t>
  </si>
  <si>
    <t>IRÁNY: Haynald utca felől</t>
  </si>
  <si>
    <t>IRÁNY: Petőfi Sándor utca (51 sz. főút) felől</t>
  </si>
  <si>
    <t>IRÁNY: Petőfi Sándor utca (Kígyó utca) felől</t>
  </si>
  <si>
    <t>ÁLLOMÁSSZÁM: 5</t>
  </si>
  <si>
    <t>IRÁNY: Szent István király körút felől</t>
  </si>
  <si>
    <t>IRÁNY: Hunyadi János utca (Érseki kastély) felől</t>
  </si>
  <si>
    <t>FORGALOM IRÁNYA:
Szent István körút felé</t>
  </si>
  <si>
    <t>ÁLLOMÁSSZÁM: 6</t>
  </si>
  <si>
    <t>IRÁNY: Esze Tamás utca felől</t>
  </si>
  <si>
    <t>ÁLLOMÁSSZÁM: 7</t>
  </si>
  <si>
    <t>ÁLLOMÁSSZÁM: 8</t>
  </si>
  <si>
    <t>IRÁNY: Hunyadi János utca (Haynald utca) felől</t>
  </si>
  <si>
    <t>IRÁNY: Hunyadi János utca (József Attila utca) felől</t>
  </si>
  <si>
    <t>IRÁNY: Városház utca (Polgármesteri hivatal) felől</t>
  </si>
  <si>
    <t>ÁLLOMÁSSZÁM: 9</t>
  </si>
  <si>
    <t>IRÁNY: József Attila utca (Sörös Imre utca) felől</t>
  </si>
  <si>
    <t>IRÁNY: Hunyadi János utca (Grősz József utca) felől</t>
  </si>
  <si>
    <t>IRÁNY: Ady Endre utca felől</t>
  </si>
  <si>
    <t>ÁLLOMÁSSZÁM: 10</t>
  </si>
  <si>
    <t>IRÁNY: József Attila utca (Zsák utca) felől</t>
  </si>
  <si>
    <t>IRÁNY: Petőfi Sándor utca (Grősz József utca) felől</t>
  </si>
  <si>
    <t>FORGALOM IRÁNYA:
Kossuth Lajos utca (Kalocsai Főszékesegyház) felé</t>
  </si>
  <si>
    <t>FORGALOM IRÁNYA:
Kossuth Lajos utca (51 sz. főút) felé</t>
  </si>
  <si>
    <t>IRÁNY:  Kossuth Lajos utca (51 sz. főút) felől</t>
  </si>
  <si>
    <t>FORGALOM IRÁNYA:
Kígyó utca felé</t>
  </si>
  <si>
    <t>IRÁNY: Kossuth Lajos (Kalocsai Főszékesegyh) felől</t>
  </si>
  <si>
    <t>FORGALOM IRÁNYA:
Petőfi Sándor utca felé</t>
  </si>
  <si>
    <t>IRÁNY: Kossuth Lajos utca felől</t>
  </si>
  <si>
    <t>FORGALOM IRÁNYA:
Kalocsai Főszékesegyház felé</t>
  </si>
  <si>
    <t>FORGALOM IRÁNYA:
Kossuth Lajos utca felé</t>
  </si>
  <si>
    <t>IRÁNY: Petőfi Sándor utca (Kossuth Lajos utca) felől</t>
  </si>
  <si>
    <t>FORGALOM IRÁNYA:
Petőfi Sándor utca (Kígyó utca) felé</t>
  </si>
  <si>
    <t>FORGALOM IRÁNYA:
Petőfi Sándor utca (Grősz József utca) felé</t>
  </si>
  <si>
    <t>IRÁNY: Petőfi Sándor utca (Grősz József utca)felől</t>
  </si>
  <si>
    <t>FORGALOM IRÁNYA:
Hunyadi János utca (Haynald utca) felé</t>
  </si>
  <si>
    <t>FORGALOM IRÁNYA:
Szent István kir. út (Batthyány u.) felé</t>
  </si>
  <si>
    <t>FORGALOM IRÁNYA:
Szent István király út (Kalocsai Főszékesegyh) felé</t>
  </si>
  <si>
    <t>IRÁNY: Szt. Ist. kir. út (Kalocsai Főszékesegyh) felől</t>
  </si>
  <si>
    <t>FORGALOM IRÁNYA:
Esze Tamás utca felé</t>
  </si>
  <si>
    <t>FORGALOM IRÁNYA:
Szent István király út (Batthyány utca) felé</t>
  </si>
  <si>
    <t>IRÁNY: Szent István kir. út (Batthyány u.) felől</t>
  </si>
  <si>
    <t>FORGALOM IRÁNYA:
Szt. Ist. kir. út (Kalocsai Főszékesegyh) felé</t>
  </si>
  <si>
    <t>IRÁNY: Batthyány utca felől</t>
  </si>
  <si>
    <t>FORGALOM IRÁNYA:
Szent István király út (Eötvös utca) felé</t>
  </si>
  <si>
    <t>IRÁNY: Szent István király út (Eötvös utca) felől</t>
  </si>
  <si>
    <t>FORGALOM IRÁNYA:
Batthyány utca felé</t>
  </si>
  <si>
    <t>FORGALOM IRÁNYA:
Hunyadi János utca (József Attila utca) felé</t>
  </si>
  <si>
    <t>FORGALOM IRÁNYA:
Városház utca (Polgármesteri hivatal) felé</t>
  </si>
  <si>
    <t>FORGALOM IRÁNYA:
Hunyadi János utca (Grősz József utca) felé</t>
  </si>
  <si>
    <t>FORGALOM IRÁNYA:
Hunyadi János utca (51 sz. főút) felé</t>
  </si>
  <si>
    <t>FORGALOM IRÁNYA:
Ady Endre utca felé</t>
  </si>
  <si>
    <t>FORGALOM IRÁNYA:
József Attila utca (Sörös Imre utca) felé</t>
  </si>
  <si>
    <t>FORGALOM IRÁNYA:
Petőfi Sándor utca (51 sz. főút) felé</t>
  </si>
  <si>
    <t>FORGALOM IRÁNYA:
József Attila utca (Zsák utca) felé</t>
  </si>
  <si>
    <t>3 reggel, 1 délután</t>
  </si>
  <si>
    <t>3 reggel, 0 délután</t>
  </si>
  <si>
    <t>4 reggel, 0 délután</t>
  </si>
  <si>
    <t>2 reggel, 1 délután</t>
  </si>
  <si>
    <t>2 reggel, 4 délután</t>
  </si>
  <si>
    <t>5 reggel, 7 délután</t>
  </si>
  <si>
    <t>4 reggel, 2 délután</t>
  </si>
  <si>
    <t>2 reggel, 6 délután, 1 értelmezhetetlen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</si>
</sst>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vertAlign val="subscript"/>
      <sz val="10"/>
      <color indexed="8"/>
      <name val="Arial"/>
      <family val="2"/>
      <charset val="238"/>
    </font>
    <font>
      <sz val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00FF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vertical="center"/>
    </xf>
    <xf numFmtId="0" fontId="1" fillId="0" borderId="2" xfId="0" applyFont="1" applyBorder="1"/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3" fillId="0" borderId="6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1" fillId="0" borderId="18" xfId="0" applyNumberFormat="1" applyFont="1" applyBorder="1"/>
    <xf numFmtId="49" fontId="1" fillId="0" borderId="19" xfId="0" applyNumberFormat="1" applyFont="1" applyBorder="1" applyAlignment="1">
      <alignment horizontal="right"/>
    </xf>
    <xf numFmtId="49" fontId="1" fillId="0" borderId="19" xfId="0" applyNumberFormat="1" applyFont="1" applyBorder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9" fontId="1" fillId="0" borderId="9" xfId="0" applyNumberFormat="1" applyFont="1" applyBorder="1"/>
    <xf numFmtId="49" fontId="1" fillId="0" borderId="8" xfId="0" applyNumberFormat="1" applyFont="1" applyBorder="1" applyAlignment="1">
      <alignment horizontal="right"/>
    </xf>
    <xf numFmtId="49" fontId="1" fillId="0" borderId="8" xfId="0" applyNumberFormat="1" applyFont="1" applyBorder="1"/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1" fillId="0" borderId="28" xfId="0" applyFont="1" applyBorder="1"/>
    <xf numFmtId="0" fontId="1" fillId="0" borderId="29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/>
    </xf>
    <xf numFmtId="0" fontId="3" fillId="3" borderId="19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6" borderId="18" xfId="0" applyFont="1" applyFill="1" applyBorder="1" applyAlignment="1">
      <alignment horizontal="left" vertical="center"/>
    </xf>
    <xf numFmtId="0" fontId="3" fillId="6" borderId="19" xfId="0" applyFont="1" applyFill="1" applyBorder="1" applyAlignment="1">
      <alignment horizontal="left" vertical="center"/>
    </xf>
    <xf numFmtId="0" fontId="3" fillId="7" borderId="18" xfId="0" applyFont="1" applyFill="1" applyBorder="1" applyAlignment="1">
      <alignment horizontal="left" vertical="center"/>
    </xf>
    <xf numFmtId="0" fontId="3" fillId="7" borderId="19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8" borderId="18" xfId="0" applyFont="1" applyFill="1" applyBorder="1" applyAlignment="1">
      <alignment horizontal="left" vertical="center"/>
    </xf>
    <xf numFmtId="0" fontId="3" fillId="8" borderId="19" xfId="0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9" borderId="18" xfId="0" applyFont="1" applyFill="1" applyBorder="1" applyAlignment="1">
      <alignment horizontal="left" vertical="center"/>
    </xf>
    <xf numFmtId="0" fontId="3" fillId="9" borderId="19" xfId="0" applyFont="1" applyFill="1" applyBorder="1" applyAlignment="1">
      <alignment horizontal="left" vertical="center"/>
    </xf>
    <xf numFmtId="0" fontId="3" fillId="10" borderId="18" xfId="0" applyFont="1" applyFill="1" applyBorder="1" applyAlignment="1">
      <alignment horizontal="left" vertical="center"/>
    </xf>
    <xf numFmtId="0" fontId="3" fillId="10" borderId="19" xfId="0" applyFont="1" applyFill="1" applyBorder="1" applyAlignment="1">
      <alignment horizontal="left" vertical="center"/>
    </xf>
    <xf numFmtId="0" fontId="3" fillId="11" borderId="18" xfId="0" applyFont="1" applyFill="1" applyBorder="1" applyAlignment="1">
      <alignment horizontal="left" vertical="center"/>
    </xf>
    <xf numFmtId="0" fontId="3" fillId="11" borderId="19" xfId="0" applyFont="1" applyFill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9" borderId="41" xfId="0" applyFont="1" applyFill="1" applyBorder="1" applyAlignment="1">
      <alignment horizontal="left" vertical="center"/>
    </xf>
    <xf numFmtId="0" fontId="3" fillId="9" borderId="42" xfId="0" applyFont="1" applyFill="1" applyBorder="1" applyAlignment="1">
      <alignment horizontal="left" vertical="center"/>
    </xf>
    <xf numFmtId="0" fontId="3" fillId="9" borderId="43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1" fontId="3" fillId="0" borderId="45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00FF"/>
      <color rgb="FFCCE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87"/>
  <sheetViews>
    <sheetView zoomScaleNormal="100" workbookViewId="0">
      <selection activeCell="D88" sqref="D88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21.75" customHeight="1" thickBot="1" x14ac:dyDescent="0.3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ht="14.1" customHeight="1" x14ac:dyDescent="0.25">
      <c r="A2" s="26"/>
      <c r="B2" s="44" t="s">
        <v>2</v>
      </c>
      <c r="C2" s="45"/>
      <c r="D2" s="45"/>
      <c r="E2" s="46" t="s">
        <v>51</v>
      </c>
      <c r="F2" s="47"/>
      <c r="G2" s="47"/>
      <c r="H2" s="48"/>
      <c r="I2" s="27"/>
    </row>
    <row r="3" spans="1:11" ht="14.1" customHeight="1" x14ac:dyDescent="0.25">
      <c r="A3" s="1"/>
      <c r="B3" s="51" t="s">
        <v>25</v>
      </c>
      <c r="C3" s="49"/>
      <c r="D3" s="49"/>
      <c r="E3" s="49"/>
      <c r="F3" s="49"/>
      <c r="G3" s="49"/>
      <c r="H3" s="50"/>
      <c r="I3" s="2"/>
    </row>
    <row r="4" spans="1:11" ht="14.1" customHeight="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8.5" customHeight="1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90</v>
      </c>
    </row>
    <row r="6" spans="1:11" ht="14.1" customHeight="1" x14ac:dyDescent="0.25">
      <c r="A6" s="1"/>
      <c r="B6" s="13" t="s">
        <v>8</v>
      </c>
      <c r="C6" s="14" t="s">
        <v>9</v>
      </c>
      <c r="D6" s="15" t="s">
        <v>10</v>
      </c>
      <c r="E6" s="16">
        <v>83</v>
      </c>
      <c r="F6" s="16">
        <v>0</v>
      </c>
      <c r="G6" s="16">
        <v>0</v>
      </c>
      <c r="H6" s="17">
        <v>0</v>
      </c>
      <c r="I6" s="3"/>
    </row>
    <row r="7" spans="1:11" ht="14.1" customHeight="1" thickBot="1" x14ac:dyDescent="0.3">
      <c r="A7" s="1"/>
      <c r="B7" s="18" t="s">
        <v>11</v>
      </c>
      <c r="C7" s="19" t="s">
        <v>23</v>
      </c>
      <c r="D7" s="20" t="s">
        <v>24</v>
      </c>
      <c r="E7" s="21">
        <v>34</v>
      </c>
      <c r="F7" s="21">
        <v>0</v>
      </c>
      <c r="G7" s="21">
        <v>0</v>
      </c>
      <c r="H7" s="22">
        <v>1</v>
      </c>
      <c r="I7" s="3"/>
    </row>
    <row r="8" spans="1:11" ht="14.1" customHeight="1" thickBot="1" x14ac:dyDescent="0.3">
      <c r="A8" s="1"/>
      <c r="B8" s="52" t="s">
        <v>12</v>
      </c>
      <c r="C8" s="53"/>
      <c r="D8" s="53"/>
      <c r="E8" s="23">
        <f>SUM(E6:E7)</f>
        <v>117</v>
      </c>
      <c r="F8" s="23">
        <f>SUM(F6:F7)</f>
        <v>0</v>
      </c>
      <c r="G8" s="23">
        <f>SUM(G6:G7)</f>
        <v>0</v>
      </c>
      <c r="H8" s="24">
        <f>SUM(H6:H7)</f>
        <v>1</v>
      </c>
      <c r="I8" s="3"/>
    </row>
    <row r="9" spans="1:11" ht="14.1" customHeight="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4.1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4.1" customHeight="1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4.1" customHeight="1" thickBot="1" x14ac:dyDescent="0.3">
      <c r="A12" s="11">
        <f>C12/0.09</f>
        <v>922.22222222222229</v>
      </c>
      <c r="B12" s="10">
        <f>D12/0.09</f>
        <v>922.22222222222229</v>
      </c>
      <c r="C12" s="10">
        <f>E6+F6+G6</f>
        <v>83</v>
      </c>
      <c r="D12" s="10">
        <f>E6+(F6*1.4)+(G6*2.3)</f>
        <v>83</v>
      </c>
      <c r="E12" s="10">
        <f>A12*0.926</f>
        <v>853.97777777777787</v>
      </c>
      <c r="F12" s="10">
        <f>B12*0.926</f>
        <v>853.97777777777787</v>
      </c>
      <c r="G12" s="10">
        <f>A12*0.074</f>
        <v>68.24444444444444</v>
      </c>
      <c r="H12" s="31">
        <f>B12*0.074</f>
        <v>68.24444444444444</v>
      </c>
      <c r="I12" s="32"/>
    </row>
    <row r="13" spans="1:11" ht="14.1" customHeight="1" x14ac:dyDescent="0.25"/>
    <row r="14" spans="1:11" ht="15.75" thickBot="1" x14ac:dyDescent="0.3"/>
    <row r="15" spans="1:11" ht="21.75" customHeight="1" thickBot="1" x14ac:dyDescent="0.3">
      <c r="A15" s="41" t="s">
        <v>1</v>
      </c>
      <c r="B15" s="42"/>
      <c r="C15" s="42"/>
      <c r="D15" s="42"/>
      <c r="E15" s="42"/>
      <c r="F15" s="42"/>
      <c r="G15" s="42"/>
      <c r="H15" s="42"/>
      <c r="I15" s="43"/>
    </row>
    <row r="16" spans="1:11" ht="14.1" customHeight="1" x14ac:dyDescent="0.25">
      <c r="A16" s="26"/>
      <c r="B16" s="44" t="s">
        <v>2</v>
      </c>
      <c r="C16" s="45"/>
      <c r="D16" s="45"/>
      <c r="E16" s="46" t="s">
        <v>52</v>
      </c>
      <c r="F16" s="47"/>
      <c r="G16" s="47"/>
      <c r="H16" s="48"/>
      <c r="I16" s="27"/>
    </row>
    <row r="17" spans="1:9" ht="14.1" customHeight="1" x14ac:dyDescent="0.25">
      <c r="A17" s="1"/>
      <c r="B17" s="51" t="s">
        <v>25</v>
      </c>
      <c r="C17" s="49"/>
      <c r="D17" s="49"/>
      <c r="E17" s="49"/>
      <c r="F17" s="49"/>
      <c r="G17" s="49"/>
      <c r="H17" s="50"/>
      <c r="I17" s="2"/>
    </row>
    <row r="18" spans="1:9" ht="14.1" customHeight="1" x14ac:dyDescent="0.25">
      <c r="A18" s="1"/>
      <c r="B18" s="54" t="s">
        <v>3</v>
      </c>
      <c r="C18" s="56" t="s">
        <v>22</v>
      </c>
      <c r="D18" s="56"/>
      <c r="E18" s="58" t="s">
        <v>4</v>
      </c>
      <c r="F18" s="59"/>
      <c r="G18" s="59"/>
      <c r="H18" s="60"/>
      <c r="I18" s="3"/>
    </row>
    <row r="19" spans="1:9" ht="28.5" customHeight="1" thickBot="1" x14ac:dyDescent="0.3">
      <c r="A19" s="1"/>
      <c r="B19" s="55"/>
      <c r="C19" s="57"/>
      <c r="D19" s="57"/>
      <c r="E19" s="4" t="s">
        <v>5</v>
      </c>
      <c r="F19" s="4" t="s">
        <v>6</v>
      </c>
      <c r="G19" s="4" t="s">
        <v>7</v>
      </c>
      <c r="H19" s="25" t="s">
        <v>0</v>
      </c>
      <c r="I19" s="3"/>
    </row>
    <row r="20" spans="1:9" ht="14.1" customHeight="1" x14ac:dyDescent="0.25">
      <c r="A20" s="1"/>
      <c r="B20" s="13" t="s">
        <v>8</v>
      </c>
      <c r="C20" s="14" t="s">
        <v>9</v>
      </c>
      <c r="D20" s="15" t="s">
        <v>10</v>
      </c>
      <c r="E20" s="16">
        <v>47</v>
      </c>
      <c r="F20" s="16">
        <v>2</v>
      </c>
      <c r="G20" s="16">
        <v>0</v>
      </c>
      <c r="H20" s="17">
        <v>0</v>
      </c>
      <c r="I20" s="3"/>
    </row>
    <row r="21" spans="1:9" ht="14.1" customHeight="1" thickBot="1" x14ac:dyDescent="0.3">
      <c r="A21" s="1"/>
      <c r="B21" s="18" t="s">
        <v>11</v>
      </c>
      <c r="C21" s="19" t="s">
        <v>23</v>
      </c>
      <c r="D21" s="20" t="s">
        <v>24</v>
      </c>
      <c r="E21" s="21">
        <v>31</v>
      </c>
      <c r="F21" s="21">
        <v>0</v>
      </c>
      <c r="G21" s="21">
        <v>0</v>
      </c>
      <c r="H21" s="22">
        <v>3</v>
      </c>
      <c r="I21" s="3"/>
    </row>
    <row r="22" spans="1:9" ht="14.1" customHeight="1" thickBot="1" x14ac:dyDescent="0.3">
      <c r="A22" s="1"/>
      <c r="B22" s="52" t="s">
        <v>12</v>
      </c>
      <c r="C22" s="53"/>
      <c r="D22" s="53"/>
      <c r="E22" s="23">
        <f>SUM(E20:E21)</f>
        <v>78</v>
      </c>
      <c r="F22" s="23">
        <f>SUM(F20:F21)</f>
        <v>2</v>
      </c>
      <c r="G22" s="23">
        <f>SUM(G20:G21)</f>
        <v>0</v>
      </c>
      <c r="H22" s="24">
        <f>SUM(H20:H21)</f>
        <v>3</v>
      </c>
      <c r="I22" s="3"/>
    </row>
    <row r="23" spans="1:9" ht="14.1" customHeight="1" x14ac:dyDescent="0.25">
      <c r="A23" s="5"/>
      <c r="B23" s="6"/>
      <c r="C23" s="6"/>
      <c r="D23" s="7"/>
      <c r="E23" s="7"/>
      <c r="F23" s="7"/>
      <c r="G23" s="7"/>
      <c r="H23" s="7"/>
      <c r="I23" s="3"/>
    </row>
    <row r="24" spans="1:9" ht="14.1" customHeight="1" x14ac:dyDescent="0.25">
      <c r="A24" s="33" t="s">
        <v>15</v>
      </c>
      <c r="B24" s="34"/>
      <c r="C24" s="35" t="s">
        <v>16</v>
      </c>
      <c r="D24" s="35"/>
      <c r="E24" s="34" t="s">
        <v>17</v>
      </c>
      <c r="F24" s="34"/>
      <c r="G24" s="36" t="s">
        <v>18</v>
      </c>
      <c r="H24" s="37"/>
      <c r="I24" s="38"/>
    </row>
    <row r="25" spans="1:9" ht="14.1" customHeight="1" thickBot="1" x14ac:dyDescent="0.3">
      <c r="A25" s="8" t="s">
        <v>13</v>
      </c>
      <c r="B25" s="9" t="s">
        <v>14</v>
      </c>
      <c r="C25" s="12" t="s">
        <v>13</v>
      </c>
      <c r="D25" s="9" t="s">
        <v>14</v>
      </c>
      <c r="E25" s="12" t="s">
        <v>13</v>
      </c>
      <c r="F25" s="9" t="s">
        <v>14</v>
      </c>
      <c r="G25" s="12" t="s">
        <v>13</v>
      </c>
      <c r="H25" s="39" t="s">
        <v>14</v>
      </c>
      <c r="I25" s="40"/>
    </row>
    <row r="26" spans="1:9" ht="14.1" customHeight="1" thickBot="1" x14ac:dyDescent="0.3">
      <c r="A26" s="11">
        <f>C26/0.09</f>
        <v>544.44444444444446</v>
      </c>
      <c r="B26" s="10">
        <f>D26/0.09</f>
        <v>553.33333333333337</v>
      </c>
      <c r="C26" s="10">
        <f>E20+F20+G20</f>
        <v>49</v>
      </c>
      <c r="D26" s="10">
        <f>E20+(F20*1.4)+(G20*2.3)</f>
        <v>49.8</v>
      </c>
      <c r="E26" s="10">
        <f>A26*0.926</f>
        <v>504.15555555555557</v>
      </c>
      <c r="F26" s="10">
        <f>B26*0.926</f>
        <v>512.38666666666677</v>
      </c>
      <c r="G26" s="10">
        <f>A26*0.074</f>
        <v>40.288888888888884</v>
      </c>
      <c r="H26" s="31">
        <f>B26*0.074</f>
        <v>40.946666666666665</v>
      </c>
      <c r="I26" s="32"/>
    </row>
    <row r="28" spans="1:9" ht="15.75" thickBot="1" x14ac:dyDescent="0.3"/>
    <row r="29" spans="1:9" ht="21.75" customHeight="1" thickBot="1" x14ac:dyDescent="0.3">
      <c r="A29" s="41" t="s">
        <v>1</v>
      </c>
      <c r="B29" s="42"/>
      <c r="C29" s="42"/>
      <c r="D29" s="42"/>
      <c r="E29" s="42"/>
      <c r="F29" s="42"/>
      <c r="G29" s="42"/>
      <c r="H29" s="42"/>
      <c r="I29" s="43"/>
    </row>
    <row r="30" spans="1:9" ht="14.1" customHeight="1" x14ac:dyDescent="0.25">
      <c r="A30" s="26"/>
      <c r="B30" s="44" t="s">
        <v>2</v>
      </c>
      <c r="C30" s="45"/>
      <c r="D30" s="45"/>
      <c r="E30" s="46" t="s">
        <v>51</v>
      </c>
      <c r="F30" s="47"/>
      <c r="G30" s="47"/>
      <c r="H30" s="48"/>
      <c r="I30" s="27"/>
    </row>
    <row r="31" spans="1:9" ht="14.1" customHeight="1" x14ac:dyDescent="0.25">
      <c r="A31" s="1"/>
      <c r="B31" s="51" t="s">
        <v>26</v>
      </c>
      <c r="C31" s="49"/>
      <c r="D31" s="49"/>
      <c r="E31" s="49"/>
      <c r="F31" s="49"/>
      <c r="G31" s="49"/>
      <c r="H31" s="50"/>
      <c r="I31" s="2"/>
    </row>
    <row r="32" spans="1:9" ht="14.1" customHeight="1" x14ac:dyDescent="0.25">
      <c r="A32" s="1"/>
      <c r="B32" s="54" t="s">
        <v>3</v>
      </c>
      <c r="C32" s="56" t="s">
        <v>22</v>
      </c>
      <c r="D32" s="56"/>
      <c r="E32" s="58" t="s">
        <v>4</v>
      </c>
      <c r="F32" s="59"/>
      <c r="G32" s="59"/>
      <c r="H32" s="60"/>
      <c r="I32" s="3"/>
    </row>
    <row r="33" spans="1:9" ht="28.5" customHeight="1" thickBot="1" x14ac:dyDescent="0.3">
      <c r="A33" s="1"/>
      <c r="B33" s="55"/>
      <c r="C33" s="57"/>
      <c r="D33" s="57"/>
      <c r="E33" s="4" t="s">
        <v>5</v>
      </c>
      <c r="F33" s="4" t="s">
        <v>6</v>
      </c>
      <c r="G33" s="4" t="s">
        <v>7</v>
      </c>
      <c r="H33" s="25" t="s">
        <v>0</v>
      </c>
      <c r="I33" s="3"/>
    </row>
    <row r="34" spans="1:9" ht="14.1" customHeight="1" x14ac:dyDescent="0.25">
      <c r="A34" s="1"/>
      <c r="B34" s="13" t="s">
        <v>8</v>
      </c>
      <c r="C34" s="14" t="s">
        <v>9</v>
      </c>
      <c r="D34" s="15" t="s">
        <v>10</v>
      </c>
      <c r="E34" s="16">
        <v>34</v>
      </c>
      <c r="F34" s="16">
        <v>0</v>
      </c>
      <c r="G34" s="16">
        <v>0</v>
      </c>
      <c r="H34" s="17">
        <v>8</v>
      </c>
      <c r="I34" s="3"/>
    </row>
    <row r="35" spans="1:9" ht="14.1" customHeight="1" thickBot="1" x14ac:dyDescent="0.3">
      <c r="A35" s="1"/>
      <c r="B35" s="18" t="s">
        <v>11</v>
      </c>
      <c r="C35" s="19" t="s">
        <v>23</v>
      </c>
      <c r="D35" s="20" t="s">
        <v>24</v>
      </c>
      <c r="E35" s="21">
        <v>19</v>
      </c>
      <c r="F35" s="21">
        <v>0</v>
      </c>
      <c r="G35" s="21">
        <v>0</v>
      </c>
      <c r="H35" s="22">
        <v>10</v>
      </c>
      <c r="I35" s="3"/>
    </row>
    <row r="36" spans="1:9" ht="14.1" customHeight="1" thickBot="1" x14ac:dyDescent="0.3">
      <c r="A36" s="1"/>
      <c r="B36" s="52" t="s">
        <v>12</v>
      </c>
      <c r="C36" s="53"/>
      <c r="D36" s="53"/>
      <c r="E36" s="23">
        <f>SUM(E34:E35)</f>
        <v>53</v>
      </c>
      <c r="F36" s="23">
        <f>SUM(F34:F35)</f>
        <v>0</v>
      </c>
      <c r="G36" s="23">
        <f>SUM(G34:G35)</f>
        <v>0</v>
      </c>
      <c r="H36" s="24">
        <f>SUM(H34:H35)</f>
        <v>18</v>
      </c>
      <c r="I36" s="3"/>
    </row>
    <row r="37" spans="1:9" ht="14.1" customHeight="1" x14ac:dyDescent="0.25">
      <c r="A37" s="5"/>
      <c r="B37" s="6"/>
      <c r="C37" s="6"/>
      <c r="D37" s="7"/>
      <c r="E37" s="7"/>
      <c r="F37" s="7"/>
      <c r="G37" s="7"/>
      <c r="H37" s="7"/>
      <c r="I37" s="3"/>
    </row>
    <row r="38" spans="1:9" ht="14.1" customHeight="1" x14ac:dyDescent="0.25">
      <c r="A38" s="33" t="s">
        <v>15</v>
      </c>
      <c r="B38" s="34"/>
      <c r="C38" s="35" t="s">
        <v>16</v>
      </c>
      <c r="D38" s="35"/>
      <c r="E38" s="34" t="s">
        <v>17</v>
      </c>
      <c r="F38" s="34"/>
      <c r="G38" s="36" t="s">
        <v>18</v>
      </c>
      <c r="H38" s="37"/>
      <c r="I38" s="38"/>
    </row>
    <row r="39" spans="1:9" ht="14.1" customHeight="1" thickBot="1" x14ac:dyDescent="0.3">
      <c r="A39" s="8" t="s">
        <v>13</v>
      </c>
      <c r="B39" s="9" t="s">
        <v>14</v>
      </c>
      <c r="C39" s="12" t="s">
        <v>13</v>
      </c>
      <c r="D39" s="9" t="s">
        <v>14</v>
      </c>
      <c r="E39" s="12" t="s">
        <v>13</v>
      </c>
      <c r="F39" s="9" t="s">
        <v>14</v>
      </c>
      <c r="G39" s="12" t="s">
        <v>13</v>
      </c>
      <c r="H39" s="39" t="s">
        <v>14</v>
      </c>
      <c r="I39" s="40"/>
    </row>
    <row r="40" spans="1:9" ht="14.1" customHeight="1" thickBot="1" x14ac:dyDescent="0.3">
      <c r="A40" s="11">
        <f>C40/0.09</f>
        <v>377.77777777777777</v>
      </c>
      <c r="B40" s="10">
        <f>D40/0.09</f>
        <v>377.77777777777777</v>
      </c>
      <c r="C40" s="10">
        <f>E34+F34+G34</f>
        <v>34</v>
      </c>
      <c r="D40" s="10">
        <f>E34+(F34*1.4)+(G34*2.3)</f>
        <v>34</v>
      </c>
      <c r="E40" s="10">
        <f>A40*0.926</f>
        <v>349.82222222222225</v>
      </c>
      <c r="F40" s="10">
        <f>B40*0.926</f>
        <v>349.82222222222225</v>
      </c>
      <c r="G40" s="10">
        <f>A40*0.074</f>
        <v>27.955555555555552</v>
      </c>
      <c r="H40" s="31">
        <f>B40*0.074</f>
        <v>27.955555555555552</v>
      </c>
      <c r="I40" s="32"/>
    </row>
    <row r="43" spans="1:9" ht="15.75" thickBot="1" x14ac:dyDescent="0.3"/>
    <row r="44" spans="1:9" ht="21.75" customHeight="1" thickBot="1" x14ac:dyDescent="0.3">
      <c r="A44" s="41" t="s">
        <v>1</v>
      </c>
      <c r="B44" s="42"/>
      <c r="C44" s="42"/>
      <c r="D44" s="42"/>
      <c r="E44" s="42"/>
      <c r="F44" s="42"/>
      <c r="G44" s="42"/>
      <c r="H44" s="42"/>
      <c r="I44" s="43"/>
    </row>
    <row r="45" spans="1:9" ht="14.1" customHeight="1" x14ac:dyDescent="0.25">
      <c r="A45" s="26"/>
      <c r="B45" s="44" t="s">
        <v>2</v>
      </c>
      <c r="C45" s="45"/>
      <c r="D45" s="45"/>
      <c r="E45" s="46" t="s">
        <v>54</v>
      </c>
      <c r="F45" s="47"/>
      <c r="G45" s="47"/>
      <c r="H45" s="48"/>
      <c r="I45" s="27"/>
    </row>
    <row r="46" spans="1:9" ht="14.1" customHeight="1" x14ac:dyDescent="0.25">
      <c r="A46" s="1"/>
      <c r="B46" s="51" t="s">
        <v>53</v>
      </c>
      <c r="C46" s="49"/>
      <c r="D46" s="49"/>
      <c r="E46" s="49"/>
      <c r="F46" s="49"/>
      <c r="G46" s="49"/>
      <c r="H46" s="50"/>
      <c r="I46" s="2"/>
    </row>
    <row r="47" spans="1:9" ht="14.1" customHeight="1" x14ac:dyDescent="0.25">
      <c r="A47" s="1"/>
      <c r="B47" s="54" t="s">
        <v>3</v>
      </c>
      <c r="C47" s="56" t="s">
        <v>22</v>
      </c>
      <c r="D47" s="56"/>
      <c r="E47" s="58" t="s">
        <v>4</v>
      </c>
      <c r="F47" s="59"/>
      <c r="G47" s="59"/>
      <c r="H47" s="60"/>
      <c r="I47" s="3"/>
    </row>
    <row r="48" spans="1:9" ht="28.5" customHeight="1" thickBot="1" x14ac:dyDescent="0.3">
      <c r="A48" s="1"/>
      <c r="B48" s="55"/>
      <c r="C48" s="57"/>
      <c r="D48" s="57"/>
      <c r="E48" s="4" t="s">
        <v>5</v>
      </c>
      <c r="F48" s="4" t="s">
        <v>6</v>
      </c>
      <c r="G48" s="4" t="s">
        <v>7</v>
      </c>
      <c r="H48" s="25" t="s">
        <v>0</v>
      </c>
      <c r="I48" s="3"/>
    </row>
    <row r="49" spans="1:9" ht="14.1" customHeight="1" x14ac:dyDescent="0.25">
      <c r="A49" s="1"/>
      <c r="B49" s="13" t="s">
        <v>8</v>
      </c>
      <c r="C49" s="14" t="s">
        <v>9</v>
      </c>
      <c r="D49" s="15" t="s">
        <v>10</v>
      </c>
      <c r="E49" s="16">
        <v>30</v>
      </c>
      <c r="F49" s="16">
        <v>3</v>
      </c>
      <c r="G49" s="16">
        <v>0</v>
      </c>
      <c r="H49" s="17">
        <v>2</v>
      </c>
      <c r="I49" s="3"/>
    </row>
    <row r="50" spans="1:9" ht="14.1" customHeight="1" thickBot="1" x14ac:dyDescent="0.3">
      <c r="A50" s="1"/>
      <c r="B50" s="18" t="s">
        <v>11</v>
      </c>
      <c r="C50" s="19" t="s">
        <v>23</v>
      </c>
      <c r="D50" s="20" t="s">
        <v>24</v>
      </c>
      <c r="E50" s="21">
        <v>25</v>
      </c>
      <c r="F50" s="21">
        <v>1</v>
      </c>
      <c r="G50" s="21">
        <v>0</v>
      </c>
      <c r="H50" s="22">
        <v>1</v>
      </c>
      <c r="I50" s="3"/>
    </row>
    <row r="51" spans="1:9" ht="14.1" customHeight="1" thickBot="1" x14ac:dyDescent="0.3">
      <c r="A51" s="1"/>
      <c r="B51" s="52" t="s">
        <v>12</v>
      </c>
      <c r="C51" s="53"/>
      <c r="D51" s="53"/>
      <c r="E51" s="23">
        <f>SUM(E49:E50)</f>
        <v>55</v>
      </c>
      <c r="F51" s="23">
        <f>SUM(F49:F50)</f>
        <v>4</v>
      </c>
      <c r="G51" s="23">
        <f>SUM(G49:G50)</f>
        <v>0</v>
      </c>
      <c r="H51" s="24">
        <f>SUM(H49:H50)</f>
        <v>3</v>
      </c>
      <c r="I51" s="3"/>
    </row>
    <row r="52" spans="1:9" ht="14.1" customHeight="1" x14ac:dyDescent="0.25">
      <c r="A52" s="5"/>
      <c r="B52" s="6"/>
      <c r="C52" s="6"/>
      <c r="D52" s="7"/>
      <c r="E52" s="7"/>
      <c r="F52" s="7"/>
      <c r="G52" s="7"/>
      <c r="H52" s="7"/>
      <c r="I52" s="3"/>
    </row>
    <row r="53" spans="1:9" ht="14.1" customHeight="1" x14ac:dyDescent="0.25">
      <c r="A53" s="33" t="s">
        <v>15</v>
      </c>
      <c r="B53" s="34"/>
      <c r="C53" s="35" t="s">
        <v>16</v>
      </c>
      <c r="D53" s="35"/>
      <c r="E53" s="34" t="s">
        <v>17</v>
      </c>
      <c r="F53" s="34"/>
      <c r="G53" s="36" t="s">
        <v>18</v>
      </c>
      <c r="H53" s="37"/>
      <c r="I53" s="38"/>
    </row>
    <row r="54" spans="1:9" ht="14.1" customHeight="1" thickBot="1" x14ac:dyDescent="0.3">
      <c r="A54" s="8" t="s">
        <v>13</v>
      </c>
      <c r="B54" s="9" t="s">
        <v>14</v>
      </c>
      <c r="C54" s="12" t="s">
        <v>13</v>
      </c>
      <c r="D54" s="9" t="s">
        <v>14</v>
      </c>
      <c r="E54" s="12" t="s">
        <v>13</v>
      </c>
      <c r="F54" s="9" t="s">
        <v>14</v>
      </c>
      <c r="G54" s="12" t="s">
        <v>13</v>
      </c>
      <c r="H54" s="39" t="s">
        <v>14</v>
      </c>
      <c r="I54" s="40"/>
    </row>
    <row r="55" spans="1:9" ht="14.1" customHeight="1" thickBot="1" x14ac:dyDescent="0.3">
      <c r="A55" s="11">
        <f>C55/0.09</f>
        <v>366.66666666666669</v>
      </c>
      <c r="B55" s="10">
        <f>D55/0.09</f>
        <v>380.00000000000006</v>
      </c>
      <c r="C55" s="10">
        <f>E49+F49+G49</f>
        <v>33</v>
      </c>
      <c r="D55" s="10">
        <f>E49+(F49*1.4)+(G49*2.3)</f>
        <v>34.200000000000003</v>
      </c>
      <c r="E55" s="10">
        <f>A55*0.926</f>
        <v>339.53333333333336</v>
      </c>
      <c r="F55" s="10">
        <f>B55*0.926</f>
        <v>351.88000000000005</v>
      </c>
      <c r="G55" s="10">
        <f>A55*0.074</f>
        <v>27.133333333333333</v>
      </c>
      <c r="H55" s="31">
        <f>B55*0.074</f>
        <v>28.120000000000005</v>
      </c>
      <c r="I55" s="32"/>
    </row>
    <row r="56" spans="1:9" ht="14.1" customHeight="1" x14ac:dyDescent="0.25"/>
    <row r="57" spans="1:9" ht="15.75" thickBot="1" x14ac:dyDescent="0.3"/>
    <row r="58" spans="1:9" ht="21.75" customHeight="1" thickBo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3"/>
    </row>
    <row r="59" spans="1:9" ht="14.1" customHeight="1" x14ac:dyDescent="0.25">
      <c r="A59" s="26"/>
      <c r="B59" s="44" t="s">
        <v>2</v>
      </c>
      <c r="C59" s="45"/>
      <c r="D59" s="45"/>
      <c r="E59" s="46" t="s">
        <v>52</v>
      </c>
      <c r="F59" s="47"/>
      <c r="G59" s="47"/>
      <c r="H59" s="48"/>
      <c r="I59" s="27"/>
    </row>
    <row r="60" spans="1:9" ht="14.1" customHeight="1" x14ac:dyDescent="0.25">
      <c r="A60" s="1"/>
      <c r="B60" s="51" t="s">
        <v>55</v>
      </c>
      <c r="C60" s="49"/>
      <c r="D60" s="49"/>
      <c r="E60" s="49"/>
      <c r="F60" s="49"/>
      <c r="G60" s="49"/>
      <c r="H60" s="50"/>
      <c r="I60" s="2"/>
    </row>
    <row r="61" spans="1:9" ht="14.1" customHeight="1" x14ac:dyDescent="0.25">
      <c r="A61" s="1"/>
      <c r="B61" s="54" t="s">
        <v>3</v>
      </c>
      <c r="C61" s="56" t="s">
        <v>22</v>
      </c>
      <c r="D61" s="56"/>
      <c r="E61" s="58" t="s">
        <v>4</v>
      </c>
      <c r="F61" s="59"/>
      <c r="G61" s="59"/>
      <c r="H61" s="60"/>
      <c r="I61" s="3"/>
    </row>
    <row r="62" spans="1:9" ht="28.5" customHeight="1" thickBot="1" x14ac:dyDescent="0.3">
      <c r="A62" s="1"/>
      <c r="B62" s="55"/>
      <c r="C62" s="57"/>
      <c r="D62" s="57"/>
      <c r="E62" s="4" t="s">
        <v>5</v>
      </c>
      <c r="F62" s="4" t="s">
        <v>6</v>
      </c>
      <c r="G62" s="4" t="s">
        <v>7</v>
      </c>
      <c r="H62" s="25" t="s">
        <v>0</v>
      </c>
      <c r="I62" s="3"/>
    </row>
    <row r="63" spans="1:9" ht="14.1" customHeight="1" x14ac:dyDescent="0.25">
      <c r="A63" s="1"/>
      <c r="B63" s="13" t="s">
        <v>8</v>
      </c>
      <c r="C63" s="14" t="s">
        <v>9</v>
      </c>
      <c r="D63" s="15" t="s">
        <v>10</v>
      </c>
      <c r="E63" s="16">
        <v>6</v>
      </c>
      <c r="F63" s="16">
        <v>0</v>
      </c>
      <c r="G63" s="16">
        <v>0</v>
      </c>
      <c r="H63" s="17">
        <v>4</v>
      </c>
      <c r="I63" s="3"/>
    </row>
    <row r="64" spans="1:9" ht="14.1" customHeight="1" thickBot="1" x14ac:dyDescent="0.3">
      <c r="A64" s="1"/>
      <c r="B64" s="18" t="s">
        <v>11</v>
      </c>
      <c r="C64" s="19" t="s">
        <v>23</v>
      </c>
      <c r="D64" s="20" t="s">
        <v>24</v>
      </c>
      <c r="E64" s="21">
        <v>9</v>
      </c>
      <c r="F64" s="21">
        <v>0</v>
      </c>
      <c r="G64" s="21">
        <v>0</v>
      </c>
      <c r="H64" s="22">
        <v>4</v>
      </c>
      <c r="I64" s="3"/>
    </row>
    <row r="65" spans="1:9" ht="14.1" customHeight="1" thickBot="1" x14ac:dyDescent="0.3">
      <c r="A65" s="1"/>
      <c r="B65" s="52" t="s">
        <v>12</v>
      </c>
      <c r="C65" s="53"/>
      <c r="D65" s="53"/>
      <c r="E65" s="23">
        <f>SUM(E63:E64)</f>
        <v>15</v>
      </c>
      <c r="F65" s="23">
        <f>SUM(F63:F64)</f>
        <v>0</v>
      </c>
      <c r="G65" s="23">
        <f>SUM(G63:G64)</f>
        <v>0</v>
      </c>
      <c r="H65" s="24">
        <f>SUM(H63:H64)</f>
        <v>8</v>
      </c>
      <c r="I65" s="3"/>
    </row>
    <row r="66" spans="1:9" ht="14.1" customHeight="1" x14ac:dyDescent="0.25">
      <c r="A66" s="5"/>
      <c r="B66" s="6"/>
      <c r="C66" s="6"/>
      <c r="D66" s="7"/>
      <c r="E66" s="7"/>
      <c r="F66" s="7"/>
      <c r="G66" s="7"/>
      <c r="H66" s="7"/>
      <c r="I66" s="3"/>
    </row>
    <row r="67" spans="1:9" ht="14.1" customHeight="1" x14ac:dyDescent="0.25">
      <c r="A67" s="33" t="s">
        <v>15</v>
      </c>
      <c r="B67" s="34"/>
      <c r="C67" s="35" t="s">
        <v>16</v>
      </c>
      <c r="D67" s="35"/>
      <c r="E67" s="34" t="s">
        <v>17</v>
      </c>
      <c r="F67" s="34"/>
      <c r="G67" s="36" t="s">
        <v>18</v>
      </c>
      <c r="H67" s="37"/>
      <c r="I67" s="38"/>
    </row>
    <row r="68" spans="1:9" ht="14.1" customHeight="1" thickBot="1" x14ac:dyDescent="0.3">
      <c r="A68" s="8" t="s">
        <v>13</v>
      </c>
      <c r="B68" s="9" t="s">
        <v>14</v>
      </c>
      <c r="C68" s="12" t="s">
        <v>13</v>
      </c>
      <c r="D68" s="9" t="s">
        <v>14</v>
      </c>
      <c r="E68" s="12" t="s">
        <v>13</v>
      </c>
      <c r="F68" s="9" t="s">
        <v>14</v>
      </c>
      <c r="G68" s="12" t="s">
        <v>13</v>
      </c>
      <c r="H68" s="39" t="s">
        <v>14</v>
      </c>
      <c r="I68" s="40"/>
    </row>
    <row r="69" spans="1:9" ht="14.1" customHeight="1" thickBot="1" x14ac:dyDescent="0.3">
      <c r="A69" s="11">
        <f>C69/0.09</f>
        <v>100</v>
      </c>
      <c r="B69" s="10">
        <f>D69/0.09</f>
        <v>100</v>
      </c>
      <c r="C69" s="10">
        <f>E64+F64+G64</f>
        <v>9</v>
      </c>
      <c r="D69" s="10">
        <f>E64+(F64*1.4)+(G64*2.3)</f>
        <v>9</v>
      </c>
      <c r="E69" s="10">
        <f>A69*0.926</f>
        <v>92.600000000000009</v>
      </c>
      <c r="F69" s="10">
        <f>B69*0.926</f>
        <v>92.600000000000009</v>
      </c>
      <c r="G69" s="10">
        <f>A69*0.074</f>
        <v>7.3999999999999995</v>
      </c>
      <c r="H69" s="31">
        <f>B69*0.074</f>
        <v>7.3999999999999995</v>
      </c>
      <c r="I69" s="32"/>
    </row>
    <row r="75" spans="1:9" ht="15.75" thickBot="1" x14ac:dyDescent="0.3"/>
    <row r="76" spans="1:9" ht="21.75" customHeight="1" thickBot="1" x14ac:dyDescent="0.3">
      <c r="A76" s="41" t="s">
        <v>1</v>
      </c>
      <c r="B76" s="42"/>
      <c r="C76" s="42"/>
      <c r="D76" s="42"/>
      <c r="E76" s="42"/>
      <c r="F76" s="42"/>
      <c r="G76" s="42"/>
      <c r="H76" s="42"/>
      <c r="I76" s="43"/>
    </row>
    <row r="77" spans="1:9" ht="14.1" customHeight="1" x14ac:dyDescent="0.25">
      <c r="A77" s="26"/>
      <c r="B77" s="44" t="s">
        <v>2</v>
      </c>
      <c r="C77" s="45"/>
      <c r="D77" s="45"/>
      <c r="E77" s="46" t="s">
        <v>54</v>
      </c>
      <c r="F77" s="47"/>
      <c r="G77" s="47"/>
      <c r="H77" s="48"/>
      <c r="I77" s="27"/>
    </row>
    <row r="78" spans="1:9" ht="14.1" customHeight="1" x14ac:dyDescent="0.25">
      <c r="A78" s="1"/>
      <c r="B78" s="51" t="s">
        <v>55</v>
      </c>
      <c r="C78" s="49"/>
      <c r="D78" s="49"/>
      <c r="E78" s="49"/>
      <c r="F78" s="49"/>
      <c r="G78" s="49"/>
      <c r="H78" s="50"/>
      <c r="I78" s="2"/>
    </row>
    <row r="79" spans="1:9" ht="14.1" customHeight="1" x14ac:dyDescent="0.25">
      <c r="A79" s="1"/>
      <c r="B79" s="54" t="s">
        <v>3</v>
      </c>
      <c r="C79" s="56" t="s">
        <v>22</v>
      </c>
      <c r="D79" s="56"/>
      <c r="E79" s="58" t="s">
        <v>4</v>
      </c>
      <c r="F79" s="59"/>
      <c r="G79" s="59"/>
      <c r="H79" s="60"/>
      <c r="I79" s="3"/>
    </row>
    <row r="80" spans="1:9" ht="28.5" customHeight="1" thickBot="1" x14ac:dyDescent="0.3">
      <c r="A80" s="1"/>
      <c r="B80" s="55"/>
      <c r="C80" s="57"/>
      <c r="D80" s="57"/>
      <c r="E80" s="4" t="s">
        <v>5</v>
      </c>
      <c r="F80" s="4" t="s">
        <v>6</v>
      </c>
      <c r="G80" s="4" t="s">
        <v>7</v>
      </c>
      <c r="H80" s="25" t="s">
        <v>0</v>
      </c>
      <c r="I80" s="3"/>
    </row>
    <row r="81" spans="1:9" ht="14.1" customHeight="1" x14ac:dyDescent="0.25">
      <c r="A81" s="1"/>
      <c r="B81" s="13" t="s">
        <v>8</v>
      </c>
      <c r="C81" s="14" t="s">
        <v>9</v>
      </c>
      <c r="D81" s="15" t="s">
        <v>10</v>
      </c>
      <c r="E81" s="16">
        <v>7</v>
      </c>
      <c r="F81" s="16">
        <v>0</v>
      </c>
      <c r="G81" s="16">
        <v>0</v>
      </c>
      <c r="H81" s="17">
        <v>0</v>
      </c>
      <c r="I81" s="3"/>
    </row>
    <row r="82" spans="1:9" ht="14.1" customHeight="1" thickBot="1" x14ac:dyDescent="0.3">
      <c r="A82" s="1"/>
      <c r="B82" s="18" t="s">
        <v>11</v>
      </c>
      <c r="C82" s="19" t="s">
        <v>23</v>
      </c>
      <c r="D82" s="20" t="s">
        <v>24</v>
      </c>
      <c r="E82" s="21">
        <v>9</v>
      </c>
      <c r="F82" s="21">
        <v>0</v>
      </c>
      <c r="G82" s="21">
        <v>0</v>
      </c>
      <c r="H82" s="22">
        <v>0</v>
      </c>
      <c r="I82" s="3"/>
    </row>
    <row r="83" spans="1:9" ht="14.1" customHeight="1" thickBot="1" x14ac:dyDescent="0.3">
      <c r="A83" s="1"/>
      <c r="B83" s="52" t="s">
        <v>12</v>
      </c>
      <c r="C83" s="53"/>
      <c r="D83" s="53"/>
      <c r="E83" s="23">
        <f>SUM(E81:E82)</f>
        <v>16</v>
      </c>
      <c r="F83" s="23">
        <f>SUM(F81:F82)</f>
        <v>0</v>
      </c>
      <c r="G83" s="23">
        <f>SUM(G81:G82)</f>
        <v>0</v>
      </c>
      <c r="H83" s="24">
        <f>SUM(H81:H82)</f>
        <v>0</v>
      </c>
      <c r="I83" s="3"/>
    </row>
    <row r="84" spans="1:9" ht="14.1" customHeight="1" x14ac:dyDescent="0.25">
      <c r="A84" s="5"/>
      <c r="B84" s="6"/>
      <c r="C84" s="6"/>
      <c r="D84" s="7"/>
      <c r="E84" s="7"/>
      <c r="F84" s="7"/>
      <c r="G84" s="7"/>
      <c r="H84" s="7"/>
      <c r="I84" s="3"/>
    </row>
    <row r="85" spans="1:9" ht="14.1" customHeight="1" x14ac:dyDescent="0.25">
      <c r="A85" s="33" t="s">
        <v>15</v>
      </c>
      <c r="B85" s="34"/>
      <c r="C85" s="35" t="s">
        <v>16</v>
      </c>
      <c r="D85" s="35"/>
      <c r="E85" s="34" t="s">
        <v>17</v>
      </c>
      <c r="F85" s="34"/>
      <c r="G85" s="36" t="s">
        <v>18</v>
      </c>
      <c r="H85" s="37"/>
      <c r="I85" s="38"/>
    </row>
    <row r="86" spans="1:9" ht="14.1" customHeight="1" thickBot="1" x14ac:dyDescent="0.3">
      <c r="A86" s="8" t="s">
        <v>13</v>
      </c>
      <c r="B86" s="9" t="s">
        <v>14</v>
      </c>
      <c r="C86" s="12" t="s">
        <v>13</v>
      </c>
      <c r="D86" s="9" t="s">
        <v>14</v>
      </c>
      <c r="E86" s="12" t="s">
        <v>13</v>
      </c>
      <c r="F86" s="9" t="s">
        <v>14</v>
      </c>
      <c r="G86" s="12" t="s">
        <v>13</v>
      </c>
      <c r="H86" s="39" t="s">
        <v>14</v>
      </c>
      <c r="I86" s="40"/>
    </row>
    <row r="87" spans="1:9" ht="14.1" customHeight="1" thickBot="1" x14ac:dyDescent="0.3">
      <c r="A87" s="11">
        <f>C87/0.09</f>
        <v>100</v>
      </c>
      <c r="B87" s="10">
        <f>D87/0.09</f>
        <v>100</v>
      </c>
      <c r="C87" s="10">
        <f>E82+F82+G82</f>
        <v>9</v>
      </c>
      <c r="D87" s="10">
        <f>E82+(F82*1.4)+(G82*2.3)</f>
        <v>9</v>
      </c>
      <c r="E87" s="10">
        <f>A87*0.926</f>
        <v>92.600000000000009</v>
      </c>
      <c r="F87" s="10">
        <f>B87*0.926</f>
        <v>92.600000000000009</v>
      </c>
      <c r="G87" s="10">
        <f>A87*0.074</f>
        <v>7.3999999999999995</v>
      </c>
      <c r="H87" s="31">
        <f>B87*0.074</f>
        <v>7.3999999999999995</v>
      </c>
      <c r="I87" s="32"/>
    </row>
  </sheetData>
  <mergeCells count="84">
    <mergeCell ref="H39:I39"/>
    <mergeCell ref="H40:I40"/>
    <mergeCell ref="B65:D65"/>
    <mergeCell ref="B47:B48"/>
    <mergeCell ref="B8:D8"/>
    <mergeCell ref="G10:I10"/>
    <mergeCell ref="H11:I11"/>
    <mergeCell ref="H12:I12"/>
    <mergeCell ref="B32:B33"/>
    <mergeCell ref="C32:D33"/>
    <mergeCell ref="E32:H32"/>
    <mergeCell ref="B36:D36"/>
    <mergeCell ref="A38:B38"/>
    <mergeCell ref="C38:D38"/>
    <mergeCell ref="E38:F38"/>
    <mergeCell ref="G38:I38"/>
    <mergeCell ref="A29:I29"/>
    <mergeCell ref="B30:D30"/>
    <mergeCell ref="E30:H31"/>
    <mergeCell ref="B31:D31"/>
    <mergeCell ref="A1:I1"/>
    <mergeCell ref="B2:D2"/>
    <mergeCell ref="E2:H3"/>
    <mergeCell ref="B3:D3"/>
    <mergeCell ref="E10:F10"/>
    <mergeCell ref="B4:B5"/>
    <mergeCell ref="C4:D5"/>
    <mergeCell ref="A10:B10"/>
    <mergeCell ref="C10:D10"/>
    <mergeCell ref="E4:H4"/>
    <mergeCell ref="H54:I54"/>
    <mergeCell ref="H55:I55"/>
    <mergeCell ref="A15:I15"/>
    <mergeCell ref="B16:D16"/>
    <mergeCell ref="E16:H17"/>
    <mergeCell ref="B17:D17"/>
    <mergeCell ref="B18:B19"/>
    <mergeCell ref="C18:D19"/>
    <mergeCell ref="E18:H18"/>
    <mergeCell ref="B22:D22"/>
    <mergeCell ref="A24:B24"/>
    <mergeCell ref="C24:D24"/>
    <mergeCell ref="E24:F24"/>
    <mergeCell ref="G24:I24"/>
    <mergeCell ref="H25:I25"/>
    <mergeCell ref="H26:I26"/>
    <mergeCell ref="B51:D51"/>
    <mergeCell ref="A53:B53"/>
    <mergeCell ref="C53:D53"/>
    <mergeCell ref="E53:F53"/>
    <mergeCell ref="G53:I53"/>
    <mergeCell ref="A44:I44"/>
    <mergeCell ref="B45:D45"/>
    <mergeCell ref="E45:H46"/>
    <mergeCell ref="B46:D46"/>
    <mergeCell ref="C47:D48"/>
    <mergeCell ref="E47:H47"/>
    <mergeCell ref="A58:I58"/>
    <mergeCell ref="B59:D59"/>
    <mergeCell ref="E59:H60"/>
    <mergeCell ref="B60:D60"/>
    <mergeCell ref="H86:I86"/>
    <mergeCell ref="E79:H79"/>
    <mergeCell ref="E85:F85"/>
    <mergeCell ref="G85:I85"/>
    <mergeCell ref="B61:B62"/>
    <mergeCell ref="C61:D62"/>
    <mergeCell ref="E61:H61"/>
    <mergeCell ref="H87:I87"/>
    <mergeCell ref="A67:B67"/>
    <mergeCell ref="C67:D67"/>
    <mergeCell ref="E67:F67"/>
    <mergeCell ref="G67:I67"/>
    <mergeCell ref="H68:I68"/>
    <mergeCell ref="H69:I69"/>
    <mergeCell ref="A76:I76"/>
    <mergeCell ref="B77:D77"/>
    <mergeCell ref="E77:H78"/>
    <mergeCell ref="B78:D78"/>
    <mergeCell ref="B83:D83"/>
    <mergeCell ref="A85:B85"/>
    <mergeCell ref="C85:D85"/>
    <mergeCell ref="B79:B80"/>
    <mergeCell ref="C79:D8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4CCF2-545C-4B1E-815C-063FDF06DAB1}">
  <sheetPr>
    <tabColor rgb="FFFF00FF"/>
  </sheetPr>
  <dimension ref="A1:K168"/>
  <sheetViews>
    <sheetView topLeftCell="A148" zoomScaleNormal="100" workbookViewId="0">
      <selection activeCell="D113" sqref="D113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18.75" thickBot="1" x14ac:dyDescent="0.3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ht="15" customHeight="1" x14ac:dyDescent="0.25">
      <c r="A2" s="26"/>
      <c r="B2" s="82" t="s">
        <v>48</v>
      </c>
      <c r="C2" s="83"/>
      <c r="D2" s="83"/>
      <c r="E2" s="46" t="s">
        <v>82</v>
      </c>
      <c r="F2" s="47"/>
      <c r="G2" s="47"/>
      <c r="H2" s="48"/>
      <c r="I2" s="27"/>
    </row>
    <row r="3" spans="1:11" x14ac:dyDescent="0.25">
      <c r="A3" s="1"/>
      <c r="B3" s="51" t="s">
        <v>45</v>
      </c>
      <c r="C3" s="49"/>
      <c r="D3" s="49"/>
      <c r="E3" s="49"/>
      <c r="F3" s="49"/>
      <c r="G3" s="49"/>
      <c r="H3" s="50"/>
      <c r="I3" s="2"/>
    </row>
    <row r="4" spans="1:1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6.25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89</v>
      </c>
    </row>
    <row r="6" spans="1:11" x14ac:dyDescent="0.25">
      <c r="A6" s="1"/>
      <c r="B6" s="13" t="s">
        <v>8</v>
      </c>
      <c r="C6" s="14" t="s">
        <v>9</v>
      </c>
      <c r="D6" s="15" t="s">
        <v>10</v>
      </c>
      <c r="E6" s="16">
        <v>5</v>
      </c>
      <c r="F6" s="16">
        <v>0</v>
      </c>
      <c r="G6" s="16">
        <v>0</v>
      </c>
      <c r="H6" s="17">
        <v>1</v>
      </c>
      <c r="I6" s="3"/>
    </row>
    <row r="7" spans="1:11" ht="15.75" thickBot="1" x14ac:dyDescent="0.3">
      <c r="A7" s="1"/>
      <c r="B7" s="18" t="s">
        <v>11</v>
      </c>
      <c r="C7" s="19" t="s">
        <v>23</v>
      </c>
      <c r="D7" s="20" t="s">
        <v>24</v>
      </c>
      <c r="E7" s="21">
        <v>13</v>
      </c>
      <c r="F7" s="21">
        <v>0</v>
      </c>
      <c r="G7" s="21">
        <v>0</v>
      </c>
      <c r="H7" s="22">
        <v>2</v>
      </c>
      <c r="I7" s="3"/>
    </row>
    <row r="8" spans="1:11" ht="15.75" thickBot="1" x14ac:dyDescent="0.3">
      <c r="A8" s="1"/>
      <c r="B8" s="52" t="s">
        <v>12</v>
      </c>
      <c r="C8" s="53"/>
      <c r="D8" s="53"/>
      <c r="E8" s="23">
        <f>SUM(E6:E7)</f>
        <v>18</v>
      </c>
      <c r="F8" s="23">
        <f>SUM(F6:F7)</f>
        <v>0</v>
      </c>
      <c r="G8" s="23">
        <f>SUM(G6:G7)</f>
        <v>0</v>
      </c>
      <c r="H8" s="24">
        <f>SUM(H6:H7)</f>
        <v>3</v>
      </c>
      <c r="I8" s="3"/>
    </row>
    <row r="9" spans="1:1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3.5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5.75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5.75" thickBot="1" x14ac:dyDescent="0.3">
      <c r="A12" s="11">
        <f>C12/0.09</f>
        <v>144.44444444444446</v>
      </c>
      <c r="B12" s="10">
        <f>D12/0.09</f>
        <v>144.44444444444446</v>
      </c>
      <c r="C12" s="10">
        <f>E7+F7+G7</f>
        <v>13</v>
      </c>
      <c r="D12" s="10">
        <f>E7+(F7*1.4)+(G7*2.3)</f>
        <v>13</v>
      </c>
      <c r="E12" s="10">
        <f>A12*0.926</f>
        <v>133.75555555555556</v>
      </c>
      <c r="F12" s="10">
        <f>B12*0.926</f>
        <v>133.75555555555556</v>
      </c>
      <c r="G12" s="10">
        <f>A12*0.074</f>
        <v>10.68888888888889</v>
      </c>
      <c r="H12" s="31">
        <f>B12*0.074</f>
        <v>10.68888888888889</v>
      </c>
      <c r="I12" s="32"/>
    </row>
    <row r="16" spans="1:11" ht="15.75" thickBot="1" x14ac:dyDescent="0.3"/>
    <row r="17" spans="1:9" ht="18.75" thickBot="1" x14ac:dyDescent="0.3">
      <c r="A17" s="41" t="s">
        <v>1</v>
      </c>
      <c r="B17" s="42"/>
      <c r="C17" s="42"/>
      <c r="D17" s="42"/>
      <c r="E17" s="42"/>
      <c r="F17" s="42"/>
      <c r="G17" s="42"/>
      <c r="H17" s="42"/>
      <c r="I17" s="43"/>
    </row>
    <row r="18" spans="1:9" ht="15" customHeight="1" x14ac:dyDescent="0.25">
      <c r="A18" s="26"/>
      <c r="B18" s="82" t="s">
        <v>48</v>
      </c>
      <c r="C18" s="83"/>
      <c r="D18" s="83"/>
      <c r="E18" s="46" t="s">
        <v>62</v>
      </c>
      <c r="F18" s="47"/>
      <c r="G18" s="47"/>
      <c r="H18" s="48"/>
      <c r="I18" s="27"/>
    </row>
    <row r="19" spans="1:9" x14ac:dyDescent="0.25">
      <c r="A19" s="1"/>
      <c r="B19" s="51" t="s">
        <v>45</v>
      </c>
      <c r="C19" s="49"/>
      <c r="D19" s="49"/>
      <c r="E19" s="49"/>
      <c r="F19" s="49"/>
      <c r="G19" s="49"/>
      <c r="H19" s="50"/>
      <c r="I19" s="2"/>
    </row>
    <row r="20" spans="1:9" x14ac:dyDescent="0.25">
      <c r="A20" s="1"/>
      <c r="B20" s="54" t="s">
        <v>3</v>
      </c>
      <c r="C20" s="56" t="s">
        <v>22</v>
      </c>
      <c r="D20" s="56"/>
      <c r="E20" s="58" t="s">
        <v>4</v>
      </c>
      <c r="F20" s="59"/>
      <c r="G20" s="59"/>
      <c r="H20" s="60"/>
      <c r="I20" s="3"/>
    </row>
    <row r="21" spans="1:9" ht="26.25" thickBot="1" x14ac:dyDescent="0.3">
      <c r="A21" s="1"/>
      <c r="B21" s="55"/>
      <c r="C21" s="57"/>
      <c r="D21" s="57"/>
      <c r="E21" s="4" t="s">
        <v>5</v>
      </c>
      <c r="F21" s="4" t="s">
        <v>6</v>
      </c>
      <c r="G21" s="4" t="s">
        <v>7</v>
      </c>
      <c r="H21" s="25" t="s">
        <v>0</v>
      </c>
      <c r="I21" s="3"/>
    </row>
    <row r="22" spans="1:9" x14ac:dyDescent="0.25">
      <c r="A22" s="1"/>
      <c r="B22" s="13" t="s">
        <v>8</v>
      </c>
      <c r="C22" s="14" t="s">
        <v>9</v>
      </c>
      <c r="D22" s="15" t="s">
        <v>10</v>
      </c>
      <c r="E22" s="16">
        <v>20</v>
      </c>
      <c r="F22" s="16">
        <v>0</v>
      </c>
      <c r="G22" s="16">
        <v>0</v>
      </c>
      <c r="H22" s="17">
        <v>1</v>
      </c>
      <c r="I22" s="3"/>
    </row>
    <row r="23" spans="1:9" ht="15.75" thickBot="1" x14ac:dyDescent="0.3">
      <c r="A23" s="1"/>
      <c r="B23" s="18" t="s">
        <v>11</v>
      </c>
      <c r="C23" s="19" t="s">
        <v>23</v>
      </c>
      <c r="D23" s="20" t="s">
        <v>24</v>
      </c>
      <c r="E23" s="21">
        <v>15</v>
      </c>
      <c r="F23" s="21">
        <v>0</v>
      </c>
      <c r="G23" s="21">
        <v>0</v>
      </c>
      <c r="H23" s="22">
        <v>0</v>
      </c>
      <c r="I23" s="3"/>
    </row>
    <row r="24" spans="1:9" ht="15.75" thickBot="1" x14ac:dyDescent="0.3">
      <c r="A24" s="1"/>
      <c r="B24" s="52" t="s">
        <v>12</v>
      </c>
      <c r="C24" s="53"/>
      <c r="D24" s="53"/>
      <c r="E24" s="23">
        <f>SUM(E22:E23)</f>
        <v>35</v>
      </c>
      <c r="F24" s="23">
        <f>SUM(F22:F23)</f>
        <v>0</v>
      </c>
      <c r="G24" s="23">
        <f>SUM(G22:G23)</f>
        <v>0</v>
      </c>
      <c r="H24" s="24">
        <f>SUM(H22:H23)</f>
        <v>1</v>
      </c>
      <c r="I24" s="3"/>
    </row>
    <row r="25" spans="1:9" x14ac:dyDescent="0.25">
      <c r="A25" s="5"/>
      <c r="B25" s="6"/>
      <c r="C25" s="6"/>
      <c r="D25" s="7"/>
      <c r="E25" s="7"/>
      <c r="F25" s="7"/>
      <c r="G25" s="7"/>
      <c r="H25" s="7"/>
      <c r="I25" s="3"/>
    </row>
    <row r="26" spans="1:9" ht="13.5" customHeight="1" x14ac:dyDescent="0.25">
      <c r="A26" s="33" t="s">
        <v>15</v>
      </c>
      <c r="B26" s="34"/>
      <c r="C26" s="35" t="s">
        <v>16</v>
      </c>
      <c r="D26" s="35"/>
      <c r="E26" s="34" t="s">
        <v>17</v>
      </c>
      <c r="F26" s="34"/>
      <c r="G26" s="36" t="s">
        <v>18</v>
      </c>
      <c r="H26" s="37"/>
      <c r="I26" s="38"/>
    </row>
    <row r="27" spans="1:9" ht="15.75" thickBot="1" x14ac:dyDescent="0.3">
      <c r="A27" s="8" t="s">
        <v>13</v>
      </c>
      <c r="B27" s="9" t="s">
        <v>14</v>
      </c>
      <c r="C27" s="12" t="s">
        <v>13</v>
      </c>
      <c r="D27" s="9" t="s">
        <v>14</v>
      </c>
      <c r="E27" s="12" t="s">
        <v>13</v>
      </c>
      <c r="F27" s="9" t="s">
        <v>14</v>
      </c>
      <c r="G27" s="12" t="s">
        <v>13</v>
      </c>
      <c r="H27" s="39" t="s">
        <v>14</v>
      </c>
      <c r="I27" s="40"/>
    </row>
    <row r="28" spans="1:9" ht="15.75" thickBot="1" x14ac:dyDescent="0.3">
      <c r="A28" s="11">
        <f>C28/0.09</f>
        <v>222.22222222222223</v>
      </c>
      <c r="B28" s="10">
        <f>D28/0.09</f>
        <v>222.22222222222223</v>
      </c>
      <c r="C28" s="10">
        <f>E22+F22+G22</f>
        <v>20</v>
      </c>
      <c r="D28" s="10">
        <f>E22+(F22*1.4)+(G22*2.3)</f>
        <v>20</v>
      </c>
      <c r="E28" s="10">
        <f>A28*0.926</f>
        <v>205.7777777777778</v>
      </c>
      <c r="F28" s="10">
        <f>B28*0.926</f>
        <v>205.7777777777778</v>
      </c>
      <c r="G28" s="10">
        <f>A28*0.074</f>
        <v>16.444444444444443</v>
      </c>
      <c r="H28" s="31">
        <f>B28*0.074</f>
        <v>16.444444444444443</v>
      </c>
      <c r="I28" s="32"/>
    </row>
    <row r="30" spans="1:9" ht="15.75" thickBot="1" x14ac:dyDescent="0.3"/>
    <row r="31" spans="1:9" ht="18.75" thickBot="1" x14ac:dyDescent="0.3">
      <c r="A31" s="41" t="s">
        <v>1</v>
      </c>
      <c r="B31" s="42"/>
      <c r="C31" s="42"/>
      <c r="D31" s="42"/>
      <c r="E31" s="42"/>
      <c r="F31" s="42"/>
      <c r="G31" s="42"/>
      <c r="H31" s="42"/>
      <c r="I31" s="43"/>
    </row>
    <row r="32" spans="1:9" ht="15" customHeight="1" x14ac:dyDescent="0.25">
      <c r="A32" s="26"/>
      <c r="B32" s="82" t="s">
        <v>48</v>
      </c>
      <c r="C32" s="83"/>
      <c r="D32" s="83"/>
      <c r="E32" s="46" t="s">
        <v>83</v>
      </c>
      <c r="F32" s="47"/>
      <c r="G32" s="47"/>
      <c r="H32" s="48"/>
      <c r="I32" s="27"/>
    </row>
    <row r="33" spans="1:9" x14ac:dyDescent="0.25">
      <c r="A33" s="1"/>
      <c r="B33" s="51" t="s">
        <v>45</v>
      </c>
      <c r="C33" s="49"/>
      <c r="D33" s="49"/>
      <c r="E33" s="49"/>
      <c r="F33" s="49"/>
      <c r="G33" s="49"/>
      <c r="H33" s="50"/>
      <c r="I33" s="2"/>
    </row>
    <row r="34" spans="1:9" x14ac:dyDescent="0.25">
      <c r="A34" s="1"/>
      <c r="B34" s="54" t="s">
        <v>3</v>
      </c>
      <c r="C34" s="56" t="s">
        <v>22</v>
      </c>
      <c r="D34" s="56"/>
      <c r="E34" s="58" t="s">
        <v>4</v>
      </c>
      <c r="F34" s="59"/>
      <c r="G34" s="59"/>
      <c r="H34" s="60"/>
      <c r="I34" s="3"/>
    </row>
    <row r="35" spans="1:9" ht="26.25" thickBot="1" x14ac:dyDescent="0.3">
      <c r="A35" s="1"/>
      <c r="B35" s="55"/>
      <c r="C35" s="57"/>
      <c r="D35" s="57"/>
      <c r="E35" s="4" t="s">
        <v>5</v>
      </c>
      <c r="F35" s="4" t="s">
        <v>6</v>
      </c>
      <c r="G35" s="4" t="s">
        <v>7</v>
      </c>
      <c r="H35" s="25" t="s">
        <v>0</v>
      </c>
      <c r="I35" s="3"/>
    </row>
    <row r="36" spans="1:9" x14ac:dyDescent="0.25">
      <c r="A36" s="1"/>
      <c r="B36" s="13" t="s">
        <v>8</v>
      </c>
      <c r="C36" s="14" t="s">
        <v>9</v>
      </c>
      <c r="D36" s="15" t="s">
        <v>10</v>
      </c>
      <c r="E36" s="16">
        <v>3</v>
      </c>
      <c r="F36" s="16">
        <v>0</v>
      </c>
      <c r="G36" s="16">
        <v>0</v>
      </c>
      <c r="H36" s="17">
        <v>3</v>
      </c>
      <c r="I36" s="3"/>
    </row>
    <row r="37" spans="1:9" ht="15.75" thickBot="1" x14ac:dyDescent="0.3">
      <c r="A37" s="1"/>
      <c r="B37" s="18" t="s">
        <v>11</v>
      </c>
      <c r="C37" s="19" t="s">
        <v>23</v>
      </c>
      <c r="D37" s="20" t="s">
        <v>24</v>
      </c>
      <c r="E37" s="21">
        <v>4</v>
      </c>
      <c r="F37" s="21">
        <v>0</v>
      </c>
      <c r="G37" s="21">
        <v>0</v>
      </c>
      <c r="H37" s="22">
        <v>1</v>
      </c>
      <c r="I37" s="3"/>
    </row>
    <row r="38" spans="1:9" ht="15.75" thickBot="1" x14ac:dyDescent="0.3">
      <c r="A38" s="1"/>
      <c r="B38" s="52" t="s">
        <v>12</v>
      </c>
      <c r="C38" s="53"/>
      <c r="D38" s="53"/>
      <c r="E38" s="23">
        <f>SUM(E36:E37)</f>
        <v>7</v>
      </c>
      <c r="F38" s="23">
        <f>SUM(F36:F37)</f>
        <v>0</v>
      </c>
      <c r="G38" s="23">
        <f>SUM(G36:G37)</f>
        <v>0</v>
      </c>
      <c r="H38" s="24">
        <f>SUM(H36:H37)</f>
        <v>4</v>
      </c>
      <c r="I38" s="3"/>
    </row>
    <row r="39" spans="1:9" x14ac:dyDescent="0.25">
      <c r="A39" s="5"/>
      <c r="B39" s="6"/>
      <c r="C39" s="6"/>
      <c r="D39" s="7"/>
      <c r="E39" s="7"/>
      <c r="F39" s="7"/>
      <c r="G39" s="7"/>
      <c r="H39" s="7"/>
      <c r="I39" s="3"/>
    </row>
    <row r="40" spans="1:9" ht="13.5" customHeight="1" x14ac:dyDescent="0.25">
      <c r="A40" s="33" t="s">
        <v>15</v>
      </c>
      <c r="B40" s="34"/>
      <c r="C40" s="35" t="s">
        <v>16</v>
      </c>
      <c r="D40" s="35"/>
      <c r="E40" s="34" t="s">
        <v>17</v>
      </c>
      <c r="F40" s="34"/>
      <c r="G40" s="36" t="s">
        <v>18</v>
      </c>
      <c r="H40" s="37"/>
      <c r="I40" s="38"/>
    </row>
    <row r="41" spans="1:9" ht="15.75" thickBot="1" x14ac:dyDescent="0.3">
      <c r="A41" s="8" t="s">
        <v>13</v>
      </c>
      <c r="B41" s="9" t="s">
        <v>14</v>
      </c>
      <c r="C41" s="12" t="s">
        <v>13</v>
      </c>
      <c r="D41" s="9" t="s">
        <v>14</v>
      </c>
      <c r="E41" s="12" t="s">
        <v>13</v>
      </c>
      <c r="F41" s="9" t="s">
        <v>14</v>
      </c>
      <c r="G41" s="12" t="s">
        <v>13</v>
      </c>
      <c r="H41" s="39" t="s">
        <v>14</v>
      </c>
      <c r="I41" s="40"/>
    </row>
    <row r="42" spans="1:9" ht="15.75" thickBot="1" x14ac:dyDescent="0.3">
      <c r="A42" s="11">
        <f>C42/0.09</f>
        <v>44.444444444444443</v>
      </c>
      <c r="B42" s="10">
        <f>D42/0.09</f>
        <v>44.444444444444443</v>
      </c>
      <c r="C42" s="10">
        <f>E37+F37+G37</f>
        <v>4</v>
      </c>
      <c r="D42" s="10">
        <f>E37+(F37*1.4)+(G37*2.3)</f>
        <v>4</v>
      </c>
      <c r="E42" s="10">
        <f>A42*0.926</f>
        <v>41.155555555555559</v>
      </c>
      <c r="F42" s="10">
        <f>B42*0.926</f>
        <v>41.155555555555559</v>
      </c>
      <c r="G42" s="10">
        <f>A42*0.074</f>
        <v>3.2888888888888888</v>
      </c>
      <c r="H42" s="31">
        <f>B42*0.074</f>
        <v>3.2888888888888888</v>
      </c>
      <c r="I42" s="32"/>
    </row>
    <row r="44" spans="1:9" ht="15.75" thickBot="1" x14ac:dyDescent="0.3"/>
    <row r="45" spans="1:9" ht="18.75" thickBot="1" x14ac:dyDescent="0.3">
      <c r="A45" s="41" t="s">
        <v>1</v>
      </c>
      <c r="B45" s="42"/>
      <c r="C45" s="42"/>
      <c r="D45" s="42"/>
      <c r="E45" s="42"/>
      <c r="F45" s="42"/>
      <c r="G45" s="42"/>
      <c r="H45" s="42"/>
      <c r="I45" s="43"/>
    </row>
    <row r="46" spans="1:9" ht="15" customHeight="1" x14ac:dyDescent="0.25">
      <c r="A46" s="26"/>
      <c r="B46" s="82" t="s">
        <v>48</v>
      </c>
      <c r="C46" s="83"/>
      <c r="D46" s="83"/>
      <c r="E46" s="46" t="s">
        <v>81</v>
      </c>
      <c r="F46" s="47"/>
      <c r="G46" s="47"/>
      <c r="H46" s="48"/>
      <c r="I46" s="27"/>
    </row>
    <row r="47" spans="1:9" x14ac:dyDescent="0.25">
      <c r="A47" s="1"/>
      <c r="B47" s="51" t="s">
        <v>49</v>
      </c>
      <c r="C47" s="49"/>
      <c r="D47" s="49"/>
      <c r="E47" s="49"/>
      <c r="F47" s="49"/>
      <c r="G47" s="49"/>
      <c r="H47" s="50"/>
      <c r="I47" s="2"/>
    </row>
    <row r="48" spans="1:9" x14ac:dyDescent="0.25">
      <c r="A48" s="1"/>
      <c r="B48" s="54" t="s">
        <v>3</v>
      </c>
      <c r="C48" s="56" t="s">
        <v>22</v>
      </c>
      <c r="D48" s="56"/>
      <c r="E48" s="58" t="s">
        <v>4</v>
      </c>
      <c r="F48" s="59"/>
      <c r="G48" s="59"/>
      <c r="H48" s="60"/>
      <c r="I48" s="3"/>
    </row>
    <row r="49" spans="1:9" ht="26.25" thickBot="1" x14ac:dyDescent="0.3">
      <c r="A49" s="1"/>
      <c r="B49" s="55"/>
      <c r="C49" s="57"/>
      <c r="D49" s="57"/>
      <c r="E49" s="4" t="s">
        <v>5</v>
      </c>
      <c r="F49" s="4" t="s">
        <v>6</v>
      </c>
      <c r="G49" s="4" t="s">
        <v>7</v>
      </c>
      <c r="H49" s="25" t="s">
        <v>0</v>
      </c>
      <c r="I49" s="3"/>
    </row>
    <row r="50" spans="1:9" x14ac:dyDescent="0.25">
      <c r="A50" s="1"/>
      <c r="B50" s="13" t="s">
        <v>8</v>
      </c>
      <c r="C50" s="14" t="s">
        <v>9</v>
      </c>
      <c r="D50" s="15" t="s">
        <v>10</v>
      </c>
      <c r="E50" s="16">
        <v>1</v>
      </c>
      <c r="F50" s="16">
        <v>0</v>
      </c>
      <c r="G50" s="16">
        <v>0</v>
      </c>
      <c r="H50" s="17">
        <v>2</v>
      </c>
      <c r="I50" s="3"/>
    </row>
    <row r="51" spans="1:9" ht="15.75" thickBot="1" x14ac:dyDescent="0.3">
      <c r="A51" s="1"/>
      <c r="B51" s="18" t="s">
        <v>11</v>
      </c>
      <c r="C51" s="19" t="s">
        <v>23</v>
      </c>
      <c r="D51" s="20" t="s">
        <v>24</v>
      </c>
      <c r="E51" s="21">
        <v>8</v>
      </c>
      <c r="F51" s="21">
        <v>0</v>
      </c>
      <c r="G51" s="21">
        <v>0</v>
      </c>
      <c r="H51" s="22">
        <v>2</v>
      </c>
      <c r="I51" s="3"/>
    </row>
    <row r="52" spans="1:9" ht="15.75" thickBot="1" x14ac:dyDescent="0.3">
      <c r="A52" s="1"/>
      <c r="B52" s="52" t="s">
        <v>12</v>
      </c>
      <c r="C52" s="53"/>
      <c r="D52" s="53"/>
      <c r="E52" s="23">
        <f>SUM(E50:E51)</f>
        <v>9</v>
      </c>
      <c r="F52" s="23">
        <f>SUM(F50:F51)</f>
        <v>0</v>
      </c>
      <c r="G52" s="23">
        <f>SUM(G50:G51)</f>
        <v>0</v>
      </c>
      <c r="H52" s="24">
        <f>SUM(H50:H51)</f>
        <v>4</v>
      </c>
      <c r="I52" s="3"/>
    </row>
    <row r="53" spans="1:9" x14ac:dyDescent="0.25">
      <c r="A53" s="5"/>
      <c r="B53" s="6"/>
      <c r="C53" s="6"/>
      <c r="D53" s="7"/>
      <c r="E53" s="7"/>
      <c r="F53" s="7"/>
      <c r="G53" s="7"/>
      <c r="H53" s="7"/>
      <c r="I53" s="3"/>
    </row>
    <row r="54" spans="1:9" ht="13.5" customHeight="1" x14ac:dyDescent="0.25">
      <c r="A54" s="33" t="s">
        <v>15</v>
      </c>
      <c r="B54" s="34"/>
      <c r="C54" s="35" t="s">
        <v>16</v>
      </c>
      <c r="D54" s="35"/>
      <c r="E54" s="34" t="s">
        <v>17</v>
      </c>
      <c r="F54" s="34"/>
      <c r="G54" s="36" t="s">
        <v>18</v>
      </c>
      <c r="H54" s="37"/>
      <c r="I54" s="38"/>
    </row>
    <row r="55" spans="1:9" ht="15.75" thickBot="1" x14ac:dyDescent="0.3">
      <c r="A55" s="8" t="s">
        <v>13</v>
      </c>
      <c r="B55" s="9" t="s">
        <v>14</v>
      </c>
      <c r="C55" s="12" t="s">
        <v>13</v>
      </c>
      <c r="D55" s="9" t="s">
        <v>14</v>
      </c>
      <c r="E55" s="12" t="s">
        <v>13</v>
      </c>
      <c r="F55" s="9" t="s">
        <v>14</v>
      </c>
      <c r="G55" s="12" t="s">
        <v>13</v>
      </c>
      <c r="H55" s="39" t="s">
        <v>14</v>
      </c>
      <c r="I55" s="40"/>
    </row>
    <row r="56" spans="1:9" ht="15.75" thickBot="1" x14ac:dyDescent="0.3">
      <c r="A56" s="11">
        <f>C56/0.09</f>
        <v>88.888888888888886</v>
      </c>
      <c r="B56" s="10">
        <f>D56/0.09</f>
        <v>88.888888888888886</v>
      </c>
      <c r="C56" s="10">
        <f>E51+F51+G51</f>
        <v>8</v>
      </c>
      <c r="D56" s="10">
        <f>E51+(F51*1.4)+(G51*2.3)</f>
        <v>8</v>
      </c>
      <c r="E56" s="10">
        <f>A56*0.926</f>
        <v>82.311111111111117</v>
      </c>
      <c r="F56" s="10">
        <f>B56*0.926</f>
        <v>82.311111111111117</v>
      </c>
      <c r="G56" s="10">
        <f>A56*0.074</f>
        <v>6.5777777777777775</v>
      </c>
      <c r="H56" s="31">
        <f>B56*0.074</f>
        <v>6.5777777777777775</v>
      </c>
      <c r="I56" s="32"/>
    </row>
    <row r="58" spans="1:9" ht="15.75" thickBot="1" x14ac:dyDescent="0.3"/>
    <row r="59" spans="1:9" ht="18.75" thickBot="1" x14ac:dyDescent="0.3">
      <c r="A59" s="41" t="s">
        <v>1</v>
      </c>
      <c r="B59" s="42"/>
      <c r="C59" s="42"/>
      <c r="D59" s="42"/>
      <c r="E59" s="42"/>
      <c r="F59" s="42"/>
      <c r="G59" s="42"/>
      <c r="H59" s="42"/>
      <c r="I59" s="43"/>
    </row>
    <row r="60" spans="1:9" ht="15" customHeight="1" x14ac:dyDescent="0.25">
      <c r="A60" s="26"/>
      <c r="B60" s="82" t="s">
        <v>48</v>
      </c>
      <c r="C60" s="83"/>
      <c r="D60" s="83"/>
      <c r="E60" s="46" t="s">
        <v>62</v>
      </c>
      <c r="F60" s="47"/>
      <c r="G60" s="47"/>
      <c r="H60" s="48"/>
      <c r="I60" s="27"/>
    </row>
    <row r="61" spans="1:9" x14ac:dyDescent="0.25">
      <c r="A61" s="1"/>
      <c r="B61" s="51" t="s">
        <v>49</v>
      </c>
      <c r="C61" s="49"/>
      <c r="D61" s="49"/>
      <c r="E61" s="49"/>
      <c r="F61" s="49"/>
      <c r="G61" s="49"/>
      <c r="H61" s="50"/>
      <c r="I61" s="2"/>
    </row>
    <row r="62" spans="1:9" x14ac:dyDescent="0.25">
      <c r="A62" s="1"/>
      <c r="B62" s="54" t="s">
        <v>3</v>
      </c>
      <c r="C62" s="56" t="s">
        <v>22</v>
      </c>
      <c r="D62" s="56"/>
      <c r="E62" s="58" t="s">
        <v>4</v>
      </c>
      <c r="F62" s="59"/>
      <c r="G62" s="59"/>
      <c r="H62" s="60"/>
      <c r="I62" s="3"/>
    </row>
    <row r="63" spans="1:9" ht="26.25" thickBot="1" x14ac:dyDescent="0.3">
      <c r="A63" s="1"/>
      <c r="B63" s="55"/>
      <c r="C63" s="57"/>
      <c r="D63" s="57"/>
      <c r="E63" s="4" t="s">
        <v>5</v>
      </c>
      <c r="F63" s="4" t="s">
        <v>6</v>
      </c>
      <c r="G63" s="4" t="s">
        <v>7</v>
      </c>
      <c r="H63" s="25" t="s">
        <v>0</v>
      </c>
      <c r="I63" s="3"/>
    </row>
    <row r="64" spans="1:9" x14ac:dyDescent="0.25">
      <c r="A64" s="1"/>
      <c r="B64" s="13" t="s">
        <v>8</v>
      </c>
      <c r="C64" s="14" t="s">
        <v>9</v>
      </c>
      <c r="D64" s="15" t="s">
        <v>10</v>
      </c>
      <c r="E64" s="16">
        <v>0</v>
      </c>
      <c r="F64" s="16">
        <v>0</v>
      </c>
      <c r="G64" s="16">
        <v>0</v>
      </c>
      <c r="H64" s="17">
        <v>4</v>
      </c>
      <c r="I64" s="3"/>
    </row>
    <row r="65" spans="1:9" ht="15.75" thickBot="1" x14ac:dyDescent="0.3">
      <c r="A65" s="1"/>
      <c r="B65" s="18" t="s">
        <v>11</v>
      </c>
      <c r="C65" s="19" t="s">
        <v>23</v>
      </c>
      <c r="D65" s="20" t="s">
        <v>24</v>
      </c>
      <c r="E65" s="21">
        <v>1</v>
      </c>
      <c r="F65" s="21">
        <v>0</v>
      </c>
      <c r="G65" s="21">
        <v>0</v>
      </c>
      <c r="H65" s="22">
        <v>0</v>
      </c>
      <c r="I65" s="3"/>
    </row>
    <row r="66" spans="1:9" ht="15.75" thickBot="1" x14ac:dyDescent="0.3">
      <c r="A66" s="1"/>
      <c r="B66" s="52" t="s">
        <v>12</v>
      </c>
      <c r="C66" s="53"/>
      <c r="D66" s="53"/>
      <c r="E66" s="23">
        <f>SUM(E64:E65)</f>
        <v>1</v>
      </c>
      <c r="F66" s="23">
        <f>SUM(F64:F65)</f>
        <v>0</v>
      </c>
      <c r="G66" s="23">
        <f>SUM(G64:G65)</f>
        <v>0</v>
      </c>
      <c r="H66" s="24">
        <f>SUM(H64:H65)</f>
        <v>4</v>
      </c>
      <c r="I66" s="3"/>
    </row>
    <row r="67" spans="1:9" x14ac:dyDescent="0.25">
      <c r="A67" s="5"/>
      <c r="B67" s="6"/>
      <c r="C67" s="6"/>
      <c r="D67" s="7"/>
      <c r="E67" s="7"/>
      <c r="F67" s="7"/>
      <c r="G67" s="7"/>
      <c r="H67" s="7"/>
      <c r="I67" s="3"/>
    </row>
    <row r="68" spans="1:9" ht="13.5" customHeight="1" x14ac:dyDescent="0.25">
      <c r="A68" s="33" t="s">
        <v>15</v>
      </c>
      <c r="B68" s="34"/>
      <c r="C68" s="35" t="s">
        <v>16</v>
      </c>
      <c r="D68" s="35"/>
      <c r="E68" s="34" t="s">
        <v>17</v>
      </c>
      <c r="F68" s="34"/>
      <c r="G68" s="36" t="s">
        <v>18</v>
      </c>
      <c r="H68" s="37"/>
      <c r="I68" s="38"/>
    </row>
    <row r="69" spans="1:9" ht="15.75" thickBot="1" x14ac:dyDescent="0.3">
      <c r="A69" s="8" t="s">
        <v>13</v>
      </c>
      <c r="B69" s="9" t="s">
        <v>14</v>
      </c>
      <c r="C69" s="12" t="s">
        <v>13</v>
      </c>
      <c r="D69" s="9" t="s">
        <v>14</v>
      </c>
      <c r="E69" s="12" t="s">
        <v>13</v>
      </c>
      <c r="F69" s="9" t="s">
        <v>14</v>
      </c>
      <c r="G69" s="12" t="s">
        <v>13</v>
      </c>
      <c r="H69" s="39" t="s">
        <v>14</v>
      </c>
      <c r="I69" s="40"/>
    </row>
    <row r="70" spans="1:9" ht="15.75" thickBot="1" x14ac:dyDescent="0.3">
      <c r="A70" s="11">
        <f>C70/0.09</f>
        <v>11.111111111111111</v>
      </c>
      <c r="B70" s="10">
        <f>D70/0.09</f>
        <v>11.111111111111111</v>
      </c>
      <c r="C70" s="10">
        <f>E65+F65+G65</f>
        <v>1</v>
      </c>
      <c r="D70" s="10">
        <f>E65+(F65*1.4)+(G65*2.3)</f>
        <v>1</v>
      </c>
      <c r="E70" s="10">
        <f>A70*0.926</f>
        <v>10.28888888888889</v>
      </c>
      <c r="F70" s="10">
        <f>B70*0.926</f>
        <v>10.28888888888889</v>
      </c>
      <c r="G70" s="10">
        <f>A70*0.074</f>
        <v>0.82222222222222219</v>
      </c>
      <c r="H70" s="31">
        <f>B70*0.074</f>
        <v>0.82222222222222219</v>
      </c>
      <c r="I70" s="32"/>
    </row>
    <row r="72" spans="1:9" ht="15.75" thickBot="1" x14ac:dyDescent="0.3"/>
    <row r="73" spans="1:9" ht="18.75" thickBot="1" x14ac:dyDescent="0.3">
      <c r="A73" s="41" t="s">
        <v>1</v>
      </c>
      <c r="B73" s="42"/>
      <c r="C73" s="42"/>
      <c r="D73" s="42"/>
      <c r="E73" s="42"/>
      <c r="F73" s="42"/>
      <c r="G73" s="42"/>
      <c r="H73" s="42"/>
      <c r="I73" s="43"/>
    </row>
    <row r="74" spans="1:9" ht="15" customHeight="1" x14ac:dyDescent="0.25">
      <c r="A74" s="26"/>
      <c r="B74" s="82" t="s">
        <v>48</v>
      </c>
      <c r="C74" s="83"/>
      <c r="D74" s="83"/>
      <c r="E74" s="46" t="s">
        <v>82</v>
      </c>
      <c r="F74" s="47"/>
      <c r="G74" s="47"/>
      <c r="H74" s="48"/>
      <c r="I74" s="27"/>
    </row>
    <row r="75" spans="1:9" x14ac:dyDescent="0.25">
      <c r="A75" s="1"/>
      <c r="B75" s="51" t="s">
        <v>49</v>
      </c>
      <c r="C75" s="49"/>
      <c r="D75" s="49"/>
      <c r="E75" s="49"/>
      <c r="F75" s="49"/>
      <c r="G75" s="49"/>
      <c r="H75" s="50"/>
      <c r="I75" s="2"/>
    </row>
    <row r="76" spans="1:9" x14ac:dyDescent="0.25">
      <c r="A76" s="1"/>
      <c r="B76" s="54" t="s">
        <v>3</v>
      </c>
      <c r="C76" s="56" t="s">
        <v>22</v>
      </c>
      <c r="D76" s="56"/>
      <c r="E76" s="58" t="s">
        <v>4</v>
      </c>
      <c r="F76" s="59"/>
      <c r="G76" s="59"/>
      <c r="H76" s="60"/>
      <c r="I76" s="3"/>
    </row>
    <row r="77" spans="1:9" ht="26.25" thickBot="1" x14ac:dyDescent="0.3">
      <c r="A77" s="1"/>
      <c r="B77" s="55"/>
      <c r="C77" s="57"/>
      <c r="D77" s="57"/>
      <c r="E77" s="4" t="s">
        <v>5</v>
      </c>
      <c r="F77" s="4" t="s">
        <v>6</v>
      </c>
      <c r="G77" s="4" t="s">
        <v>7</v>
      </c>
      <c r="H77" s="25" t="s">
        <v>0</v>
      </c>
      <c r="I77" s="3"/>
    </row>
    <row r="78" spans="1:9" x14ac:dyDescent="0.25">
      <c r="A78" s="1"/>
      <c r="B78" s="13" t="s">
        <v>8</v>
      </c>
      <c r="C78" s="14" t="s">
        <v>9</v>
      </c>
      <c r="D78" s="15" t="s">
        <v>10</v>
      </c>
      <c r="E78" s="16">
        <v>3</v>
      </c>
      <c r="F78" s="16">
        <v>0</v>
      </c>
      <c r="G78" s="16">
        <v>0</v>
      </c>
      <c r="H78" s="17">
        <v>0</v>
      </c>
      <c r="I78" s="3"/>
    </row>
    <row r="79" spans="1:9" ht="15.75" thickBot="1" x14ac:dyDescent="0.3">
      <c r="A79" s="1"/>
      <c r="B79" s="18" t="s">
        <v>11</v>
      </c>
      <c r="C79" s="19" t="s">
        <v>23</v>
      </c>
      <c r="D79" s="20" t="s">
        <v>24</v>
      </c>
      <c r="E79" s="21">
        <v>3</v>
      </c>
      <c r="F79" s="21">
        <v>0</v>
      </c>
      <c r="G79" s="21">
        <v>0</v>
      </c>
      <c r="H79" s="22">
        <v>1</v>
      </c>
      <c r="I79" s="3"/>
    </row>
    <row r="80" spans="1:9" ht="15.75" thickBot="1" x14ac:dyDescent="0.3">
      <c r="A80" s="1"/>
      <c r="B80" s="52" t="s">
        <v>12</v>
      </c>
      <c r="C80" s="53"/>
      <c r="D80" s="53"/>
      <c r="E80" s="23">
        <f>SUM(E78:E79)</f>
        <v>6</v>
      </c>
      <c r="F80" s="23">
        <f>SUM(F78:F79)</f>
        <v>0</v>
      </c>
      <c r="G80" s="23">
        <f>SUM(G78:G79)</f>
        <v>0</v>
      </c>
      <c r="H80" s="24">
        <f>SUM(H78:H79)</f>
        <v>1</v>
      </c>
      <c r="I80" s="3"/>
    </row>
    <row r="81" spans="1:9" x14ac:dyDescent="0.25">
      <c r="A81" s="5"/>
      <c r="B81" s="6"/>
      <c r="C81" s="6"/>
      <c r="D81" s="7"/>
      <c r="E81" s="7"/>
      <c r="F81" s="7"/>
      <c r="G81" s="7"/>
      <c r="H81" s="7"/>
      <c r="I81" s="3"/>
    </row>
    <row r="82" spans="1:9" ht="13.5" customHeight="1" x14ac:dyDescent="0.25">
      <c r="A82" s="33" t="s">
        <v>15</v>
      </c>
      <c r="B82" s="34"/>
      <c r="C82" s="35" t="s">
        <v>16</v>
      </c>
      <c r="D82" s="35"/>
      <c r="E82" s="34" t="s">
        <v>17</v>
      </c>
      <c r="F82" s="34"/>
      <c r="G82" s="36" t="s">
        <v>18</v>
      </c>
      <c r="H82" s="37"/>
      <c r="I82" s="38"/>
    </row>
    <row r="83" spans="1:9" ht="15.75" thickBot="1" x14ac:dyDescent="0.3">
      <c r="A83" s="8" t="s">
        <v>13</v>
      </c>
      <c r="B83" s="9" t="s">
        <v>14</v>
      </c>
      <c r="C83" s="12" t="s">
        <v>13</v>
      </c>
      <c r="D83" s="9" t="s">
        <v>14</v>
      </c>
      <c r="E83" s="12" t="s">
        <v>13</v>
      </c>
      <c r="F83" s="9" t="s">
        <v>14</v>
      </c>
      <c r="G83" s="12" t="s">
        <v>13</v>
      </c>
      <c r="H83" s="39" t="s">
        <v>14</v>
      </c>
      <c r="I83" s="40"/>
    </row>
    <row r="84" spans="1:9" ht="15.75" thickBot="1" x14ac:dyDescent="0.3">
      <c r="A84" s="11">
        <f>C84/0.09</f>
        <v>33.333333333333336</v>
      </c>
      <c r="B84" s="10">
        <f>D84/0.09</f>
        <v>33.333333333333336</v>
      </c>
      <c r="C84" s="10">
        <f>E78+F78+G78</f>
        <v>3</v>
      </c>
      <c r="D84" s="10">
        <f>E78+(F78*1.4)+(G78*2.3)</f>
        <v>3</v>
      </c>
      <c r="E84" s="10">
        <f>A84*0.926</f>
        <v>30.866666666666671</v>
      </c>
      <c r="F84" s="10">
        <f>B84*0.926</f>
        <v>30.866666666666671</v>
      </c>
      <c r="G84" s="10">
        <f>A84*0.074</f>
        <v>2.4666666666666668</v>
      </c>
      <c r="H84" s="31">
        <f>B84*0.074</f>
        <v>2.4666666666666668</v>
      </c>
      <c r="I84" s="32"/>
    </row>
    <row r="86" spans="1:9" ht="15.75" thickBot="1" x14ac:dyDescent="0.3"/>
    <row r="87" spans="1:9" ht="18.75" thickBot="1" x14ac:dyDescent="0.3">
      <c r="A87" s="41" t="s">
        <v>1</v>
      </c>
      <c r="B87" s="42"/>
      <c r="C87" s="42"/>
      <c r="D87" s="42"/>
      <c r="E87" s="42"/>
      <c r="F87" s="42"/>
      <c r="G87" s="42"/>
      <c r="H87" s="42"/>
      <c r="I87" s="43"/>
    </row>
    <row r="88" spans="1:9" ht="15" customHeight="1" x14ac:dyDescent="0.25">
      <c r="A88" s="26"/>
      <c r="B88" s="82" t="s">
        <v>48</v>
      </c>
      <c r="C88" s="83"/>
      <c r="D88" s="83"/>
      <c r="E88" s="46" t="s">
        <v>82</v>
      </c>
      <c r="F88" s="47"/>
      <c r="G88" s="47"/>
      <c r="H88" s="48"/>
      <c r="I88" s="27"/>
    </row>
    <row r="89" spans="1:9" x14ac:dyDescent="0.25">
      <c r="A89" s="1"/>
      <c r="B89" s="51" t="s">
        <v>50</v>
      </c>
      <c r="C89" s="49"/>
      <c r="D89" s="49"/>
      <c r="E89" s="49"/>
      <c r="F89" s="49"/>
      <c r="G89" s="49"/>
      <c r="H89" s="50"/>
      <c r="I89" s="2"/>
    </row>
    <row r="90" spans="1:9" x14ac:dyDescent="0.25">
      <c r="A90" s="1"/>
      <c r="B90" s="54" t="s">
        <v>3</v>
      </c>
      <c r="C90" s="56" t="s">
        <v>22</v>
      </c>
      <c r="D90" s="56"/>
      <c r="E90" s="58" t="s">
        <v>4</v>
      </c>
      <c r="F90" s="59"/>
      <c r="G90" s="59"/>
      <c r="H90" s="60"/>
      <c r="I90" s="3"/>
    </row>
    <row r="91" spans="1:9" ht="26.25" thickBot="1" x14ac:dyDescent="0.3">
      <c r="A91" s="1"/>
      <c r="B91" s="55"/>
      <c r="C91" s="57"/>
      <c r="D91" s="57"/>
      <c r="E91" s="4" t="s">
        <v>5</v>
      </c>
      <c r="F91" s="4" t="s">
        <v>6</v>
      </c>
      <c r="G91" s="4" t="s">
        <v>7</v>
      </c>
      <c r="H91" s="25" t="s">
        <v>0</v>
      </c>
      <c r="I91" s="3"/>
    </row>
    <row r="92" spans="1:9" x14ac:dyDescent="0.25">
      <c r="A92" s="1"/>
      <c r="B92" s="13" t="s">
        <v>8</v>
      </c>
      <c r="C92" s="14" t="s">
        <v>9</v>
      </c>
      <c r="D92" s="15" t="s">
        <v>10</v>
      </c>
      <c r="E92" s="16">
        <v>8</v>
      </c>
      <c r="F92" s="16">
        <v>0</v>
      </c>
      <c r="G92" s="16">
        <v>0</v>
      </c>
      <c r="H92" s="17">
        <v>3</v>
      </c>
      <c r="I92" s="3"/>
    </row>
    <row r="93" spans="1:9" ht="15.75" thickBot="1" x14ac:dyDescent="0.3">
      <c r="A93" s="1"/>
      <c r="B93" s="18" t="s">
        <v>11</v>
      </c>
      <c r="C93" s="19" t="s">
        <v>23</v>
      </c>
      <c r="D93" s="20" t="s">
        <v>24</v>
      </c>
      <c r="E93" s="21">
        <v>15</v>
      </c>
      <c r="F93" s="21">
        <v>3</v>
      </c>
      <c r="G93" s="21">
        <v>0</v>
      </c>
      <c r="H93" s="22">
        <v>5</v>
      </c>
      <c r="I93" s="3"/>
    </row>
    <row r="94" spans="1:9" ht="15.75" thickBot="1" x14ac:dyDescent="0.3">
      <c r="A94" s="1"/>
      <c r="B94" s="52" t="s">
        <v>12</v>
      </c>
      <c r="C94" s="53"/>
      <c r="D94" s="53"/>
      <c r="E94" s="23">
        <f>SUM(E92:E93)</f>
        <v>23</v>
      </c>
      <c r="F94" s="23">
        <f>SUM(F92:F93)</f>
        <v>3</v>
      </c>
      <c r="G94" s="23">
        <f>SUM(G92:G93)</f>
        <v>0</v>
      </c>
      <c r="H94" s="24">
        <f>SUM(H92:H93)</f>
        <v>8</v>
      </c>
      <c r="I94" s="3"/>
    </row>
    <row r="95" spans="1:9" x14ac:dyDescent="0.25">
      <c r="A95" s="5"/>
      <c r="B95" s="6"/>
      <c r="C95" s="6"/>
      <c r="D95" s="7"/>
      <c r="E95" s="7"/>
      <c r="F95" s="7"/>
      <c r="G95" s="7"/>
      <c r="H95" s="7"/>
      <c r="I95" s="3"/>
    </row>
    <row r="96" spans="1:9" ht="13.5" customHeight="1" x14ac:dyDescent="0.25">
      <c r="A96" s="33" t="s">
        <v>15</v>
      </c>
      <c r="B96" s="34"/>
      <c r="C96" s="35" t="s">
        <v>16</v>
      </c>
      <c r="D96" s="35"/>
      <c r="E96" s="34" t="s">
        <v>17</v>
      </c>
      <c r="F96" s="34"/>
      <c r="G96" s="36" t="s">
        <v>18</v>
      </c>
      <c r="H96" s="37"/>
      <c r="I96" s="38"/>
    </row>
    <row r="97" spans="1:9" ht="15.75" thickBot="1" x14ac:dyDescent="0.3">
      <c r="A97" s="8" t="s">
        <v>13</v>
      </c>
      <c r="B97" s="9" t="s">
        <v>14</v>
      </c>
      <c r="C97" s="12" t="s">
        <v>13</v>
      </c>
      <c r="D97" s="9" t="s">
        <v>14</v>
      </c>
      <c r="E97" s="12" t="s">
        <v>13</v>
      </c>
      <c r="F97" s="9" t="s">
        <v>14</v>
      </c>
      <c r="G97" s="12" t="s">
        <v>13</v>
      </c>
      <c r="H97" s="39" t="s">
        <v>14</v>
      </c>
      <c r="I97" s="40"/>
    </row>
    <row r="98" spans="1:9" ht="15.75" thickBot="1" x14ac:dyDescent="0.3">
      <c r="A98" s="11">
        <f>C98/0.09</f>
        <v>200</v>
      </c>
      <c r="B98" s="10">
        <f>D98/0.09</f>
        <v>213.33333333333334</v>
      </c>
      <c r="C98" s="10">
        <f>E93+F93+G93</f>
        <v>18</v>
      </c>
      <c r="D98" s="10">
        <f>E93+(F93*1.4)+(G93*2.3)</f>
        <v>19.2</v>
      </c>
      <c r="E98" s="10">
        <f>A98*0.926</f>
        <v>185.20000000000002</v>
      </c>
      <c r="F98" s="10">
        <f>B98*0.926</f>
        <v>197.54666666666668</v>
      </c>
      <c r="G98" s="10">
        <f>A98*0.074</f>
        <v>14.799999999999999</v>
      </c>
      <c r="H98" s="31">
        <f>B98*0.074</f>
        <v>15.786666666666667</v>
      </c>
      <c r="I98" s="32"/>
    </row>
    <row r="100" spans="1:9" ht="15.75" thickBot="1" x14ac:dyDescent="0.3"/>
    <row r="101" spans="1:9" ht="18.75" thickBot="1" x14ac:dyDescent="0.3">
      <c r="A101" s="41" t="s">
        <v>1</v>
      </c>
      <c r="B101" s="42"/>
      <c r="C101" s="42"/>
      <c r="D101" s="42"/>
      <c r="E101" s="42"/>
      <c r="F101" s="42"/>
      <c r="G101" s="42"/>
      <c r="H101" s="42"/>
      <c r="I101" s="43"/>
    </row>
    <row r="102" spans="1:9" ht="15" customHeight="1" x14ac:dyDescent="0.25">
      <c r="A102" s="26"/>
      <c r="B102" s="82" t="s">
        <v>48</v>
      </c>
      <c r="C102" s="83"/>
      <c r="D102" s="83"/>
      <c r="E102" s="46" t="s">
        <v>81</v>
      </c>
      <c r="F102" s="47"/>
      <c r="G102" s="47"/>
      <c r="H102" s="48"/>
      <c r="I102" s="27"/>
    </row>
    <row r="103" spans="1:9" x14ac:dyDescent="0.25">
      <c r="A103" s="1"/>
      <c r="B103" s="51" t="s">
        <v>50</v>
      </c>
      <c r="C103" s="49"/>
      <c r="D103" s="49"/>
      <c r="E103" s="49"/>
      <c r="F103" s="49"/>
      <c r="G103" s="49"/>
      <c r="H103" s="50"/>
      <c r="I103" s="2"/>
    </row>
    <row r="104" spans="1:9" x14ac:dyDescent="0.25">
      <c r="A104" s="1"/>
      <c r="B104" s="54" t="s">
        <v>3</v>
      </c>
      <c r="C104" s="56" t="s">
        <v>22</v>
      </c>
      <c r="D104" s="56"/>
      <c r="E104" s="58" t="s">
        <v>4</v>
      </c>
      <c r="F104" s="59"/>
      <c r="G104" s="59"/>
      <c r="H104" s="60"/>
      <c r="I104" s="3"/>
    </row>
    <row r="105" spans="1:9" ht="26.25" thickBot="1" x14ac:dyDescent="0.3">
      <c r="A105" s="1"/>
      <c r="B105" s="55"/>
      <c r="C105" s="57"/>
      <c r="D105" s="57"/>
      <c r="E105" s="4" t="s">
        <v>5</v>
      </c>
      <c r="F105" s="4" t="s">
        <v>6</v>
      </c>
      <c r="G105" s="4" t="s">
        <v>7</v>
      </c>
      <c r="H105" s="25" t="s">
        <v>0</v>
      </c>
      <c r="I105" s="3"/>
    </row>
    <row r="106" spans="1:9" x14ac:dyDescent="0.25">
      <c r="A106" s="1"/>
      <c r="B106" s="13" t="s">
        <v>8</v>
      </c>
      <c r="C106" s="14" t="s">
        <v>9</v>
      </c>
      <c r="D106" s="15" t="s">
        <v>10</v>
      </c>
      <c r="E106" s="16">
        <v>14</v>
      </c>
      <c r="F106" s="16">
        <v>1</v>
      </c>
      <c r="G106" s="16">
        <v>0</v>
      </c>
      <c r="H106" s="17">
        <v>1</v>
      </c>
      <c r="I106" s="3"/>
    </row>
    <row r="107" spans="1:9" ht="15.75" thickBot="1" x14ac:dyDescent="0.3">
      <c r="A107" s="1"/>
      <c r="B107" s="18" t="s">
        <v>11</v>
      </c>
      <c r="C107" s="19" t="s">
        <v>23</v>
      </c>
      <c r="D107" s="20" t="s">
        <v>24</v>
      </c>
      <c r="E107" s="21">
        <v>20</v>
      </c>
      <c r="F107" s="21">
        <v>0</v>
      </c>
      <c r="G107" s="21">
        <v>0</v>
      </c>
      <c r="H107" s="22">
        <v>0</v>
      </c>
      <c r="I107" s="3"/>
    </row>
    <row r="108" spans="1:9" ht="15.75" thickBot="1" x14ac:dyDescent="0.3">
      <c r="A108" s="1"/>
      <c r="B108" s="52" t="s">
        <v>12</v>
      </c>
      <c r="C108" s="53"/>
      <c r="D108" s="53"/>
      <c r="E108" s="23">
        <f>SUM(E106:E107)</f>
        <v>34</v>
      </c>
      <c r="F108" s="23">
        <f>SUM(F106:F107)</f>
        <v>1</v>
      </c>
      <c r="G108" s="23">
        <f>SUM(G106:G107)</f>
        <v>0</v>
      </c>
      <c r="H108" s="24">
        <f>SUM(H106:H107)</f>
        <v>1</v>
      </c>
      <c r="I108" s="3"/>
    </row>
    <row r="109" spans="1:9" x14ac:dyDescent="0.25">
      <c r="A109" s="5"/>
      <c r="B109" s="6"/>
      <c r="C109" s="6"/>
      <c r="D109" s="7"/>
      <c r="E109" s="7"/>
      <c r="F109" s="7"/>
      <c r="G109" s="7"/>
      <c r="H109" s="7"/>
      <c r="I109" s="3"/>
    </row>
    <row r="110" spans="1:9" ht="13.5" customHeight="1" x14ac:dyDescent="0.25">
      <c r="A110" s="33" t="s">
        <v>15</v>
      </c>
      <c r="B110" s="34"/>
      <c r="C110" s="35" t="s">
        <v>16</v>
      </c>
      <c r="D110" s="35"/>
      <c r="E110" s="34" t="s">
        <v>17</v>
      </c>
      <c r="F110" s="34"/>
      <c r="G110" s="36" t="s">
        <v>18</v>
      </c>
      <c r="H110" s="37"/>
      <c r="I110" s="38"/>
    </row>
    <row r="111" spans="1:9" ht="15.75" thickBot="1" x14ac:dyDescent="0.3">
      <c r="A111" s="8" t="s">
        <v>13</v>
      </c>
      <c r="B111" s="9" t="s">
        <v>14</v>
      </c>
      <c r="C111" s="12" t="s">
        <v>13</v>
      </c>
      <c r="D111" s="9" t="s">
        <v>14</v>
      </c>
      <c r="E111" s="12" t="s">
        <v>13</v>
      </c>
      <c r="F111" s="9" t="s">
        <v>14</v>
      </c>
      <c r="G111" s="12" t="s">
        <v>13</v>
      </c>
      <c r="H111" s="39" t="s">
        <v>14</v>
      </c>
      <c r="I111" s="40"/>
    </row>
    <row r="112" spans="1:9" ht="15.75" thickBot="1" x14ac:dyDescent="0.3">
      <c r="A112" s="11">
        <f>C112/0.09</f>
        <v>222.22222222222223</v>
      </c>
      <c r="B112" s="10">
        <f>D112/0.09</f>
        <v>222.22222222222223</v>
      </c>
      <c r="C112" s="10">
        <f>E107+F107+G107</f>
        <v>20</v>
      </c>
      <c r="D112" s="10">
        <f>E107+(F107*1.4)+(G107*2.3)</f>
        <v>20</v>
      </c>
      <c r="E112" s="10">
        <f>A112*0.926</f>
        <v>205.7777777777778</v>
      </c>
      <c r="F112" s="10">
        <f>B112*0.926</f>
        <v>205.7777777777778</v>
      </c>
      <c r="G112" s="10">
        <f>A112*0.074</f>
        <v>16.444444444444443</v>
      </c>
      <c r="H112" s="31">
        <f>B112*0.074</f>
        <v>16.444444444444443</v>
      </c>
      <c r="I112" s="32"/>
    </row>
    <row r="114" spans="1:9" ht="15.75" thickBot="1" x14ac:dyDescent="0.3"/>
    <row r="115" spans="1:9" ht="18.75" thickBot="1" x14ac:dyDescent="0.3">
      <c r="A115" s="41" t="s">
        <v>1</v>
      </c>
      <c r="B115" s="42"/>
      <c r="C115" s="42"/>
      <c r="D115" s="42"/>
      <c r="E115" s="42"/>
      <c r="F115" s="42"/>
      <c r="G115" s="42"/>
      <c r="H115" s="42"/>
      <c r="I115" s="43"/>
    </row>
    <row r="116" spans="1:9" ht="15" customHeight="1" x14ac:dyDescent="0.25">
      <c r="A116" s="26"/>
      <c r="B116" s="82" t="s">
        <v>48</v>
      </c>
      <c r="C116" s="83"/>
      <c r="D116" s="83"/>
      <c r="E116" s="46" t="s">
        <v>83</v>
      </c>
      <c r="F116" s="47"/>
      <c r="G116" s="47"/>
      <c r="H116" s="48"/>
      <c r="I116" s="27"/>
    </row>
    <row r="117" spans="1:9" x14ac:dyDescent="0.25">
      <c r="A117" s="1"/>
      <c r="B117" s="51" t="s">
        <v>50</v>
      </c>
      <c r="C117" s="49"/>
      <c r="D117" s="49"/>
      <c r="E117" s="49"/>
      <c r="F117" s="49"/>
      <c r="G117" s="49"/>
      <c r="H117" s="50"/>
      <c r="I117" s="2"/>
    </row>
    <row r="118" spans="1:9" x14ac:dyDescent="0.25">
      <c r="A118" s="1"/>
      <c r="B118" s="54" t="s">
        <v>3</v>
      </c>
      <c r="C118" s="56" t="s">
        <v>22</v>
      </c>
      <c r="D118" s="56"/>
      <c r="E118" s="58" t="s">
        <v>4</v>
      </c>
      <c r="F118" s="59"/>
      <c r="G118" s="59"/>
      <c r="H118" s="60"/>
      <c r="I118" s="3"/>
    </row>
    <row r="119" spans="1:9" ht="26.25" thickBot="1" x14ac:dyDescent="0.3">
      <c r="A119" s="1"/>
      <c r="B119" s="55"/>
      <c r="C119" s="57"/>
      <c r="D119" s="57"/>
      <c r="E119" s="4" t="s">
        <v>5</v>
      </c>
      <c r="F119" s="4" t="s">
        <v>6</v>
      </c>
      <c r="G119" s="4" t="s">
        <v>7</v>
      </c>
      <c r="H119" s="25" t="s">
        <v>0</v>
      </c>
      <c r="I119" s="3"/>
    </row>
    <row r="120" spans="1:9" x14ac:dyDescent="0.25">
      <c r="A120" s="1"/>
      <c r="B120" s="13" t="s">
        <v>8</v>
      </c>
      <c r="C120" s="14" t="s">
        <v>9</v>
      </c>
      <c r="D120" s="15" t="s">
        <v>10</v>
      </c>
      <c r="E120" s="16">
        <v>2</v>
      </c>
      <c r="F120" s="16">
        <v>0</v>
      </c>
      <c r="G120" s="16">
        <v>0</v>
      </c>
      <c r="H120" s="17">
        <v>0</v>
      </c>
      <c r="I120" s="3"/>
    </row>
    <row r="121" spans="1:9" ht="15.75" thickBot="1" x14ac:dyDescent="0.3">
      <c r="A121" s="1"/>
      <c r="B121" s="18" t="s">
        <v>11</v>
      </c>
      <c r="C121" s="19" t="s">
        <v>23</v>
      </c>
      <c r="D121" s="20" t="s">
        <v>24</v>
      </c>
      <c r="E121" s="21">
        <v>1</v>
      </c>
      <c r="F121" s="21">
        <v>0</v>
      </c>
      <c r="G121" s="21">
        <v>0</v>
      </c>
      <c r="H121" s="22">
        <v>2</v>
      </c>
      <c r="I121" s="3"/>
    </row>
    <row r="122" spans="1:9" ht="15.75" thickBot="1" x14ac:dyDescent="0.3">
      <c r="A122" s="1"/>
      <c r="B122" s="52" t="s">
        <v>12</v>
      </c>
      <c r="C122" s="53"/>
      <c r="D122" s="53"/>
      <c r="E122" s="23">
        <f>SUM(E120:E121)</f>
        <v>3</v>
      </c>
      <c r="F122" s="23">
        <f>SUM(F120:F121)</f>
        <v>0</v>
      </c>
      <c r="G122" s="23">
        <f>SUM(G120:G121)</f>
        <v>0</v>
      </c>
      <c r="H122" s="24">
        <f>SUM(H120:H121)</f>
        <v>2</v>
      </c>
      <c r="I122" s="3"/>
    </row>
    <row r="123" spans="1:9" x14ac:dyDescent="0.25">
      <c r="A123" s="5"/>
      <c r="B123" s="6"/>
      <c r="C123" s="6"/>
      <c r="D123" s="7"/>
      <c r="E123" s="7"/>
      <c r="F123" s="7"/>
      <c r="G123" s="7"/>
      <c r="H123" s="7"/>
      <c r="I123" s="3"/>
    </row>
    <row r="124" spans="1:9" ht="13.5" customHeight="1" x14ac:dyDescent="0.25">
      <c r="A124" s="33" t="s">
        <v>15</v>
      </c>
      <c r="B124" s="34"/>
      <c r="C124" s="35" t="s">
        <v>16</v>
      </c>
      <c r="D124" s="35"/>
      <c r="E124" s="34" t="s">
        <v>17</v>
      </c>
      <c r="F124" s="34"/>
      <c r="G124" s="36" t="s">
        <v>18</v>
      </c>
      <c r="H124" s="37"/>
      <c r="I124" s="38"/>
    </row>
    <row r="125" spans="1:9" ht="15.75" thickBot="1" x14ac:dyDescent="0.3">
      <c r="A125" s="8" t="s">
        <v>13</v>
      </c>
      <c r="B125" s="9" t="s">
        <v>14</v>
      </c>
      <c r="C125" s="12" t="s">
        <v>13</v>
      </c>
      <c r="D125" s="9" t="s">
        <v>14</v>
      </c>
      <c r="E125" s="12" t="s">
        <v>13</v>
      </c>
      <c r="F125" s="9" t="s">
        <v>14</v>
      </c>
      <c r="G125" s="12" t="s">
        <v>13</v>
      </c>
      <c r="H125" s="39" t="s">
        <v>14</v>
      </c>
      <c r="I125" s="40"/>
    </row>
    <row r="126" spans="1:9" ht="15.75" thickBot="1" x14ac:dyDescent="0.3">
      <c r="A126" s="11">
        <f>C126/0.09</f>
        <v>22.222222222222221</v>
      </c>
      <c r="B126" s="10">
        <f>D126/0.09</f>
        <v>22.222222222222221</v>
      </c>
      <c r="C126" s="10">
        <f>E120+F120+G120</f>
        <v>2</v>
      </c>
      <c r="D126" s="10">
        <f>E120+(F120*1.4)+(G120*2.3)</f>
        <v>2</v>
      </c>
      <c r="E126" s="10">
        <f>A126*0.926</f>
        <v>20.577777777777779</v>
      </c>
      <c r="F126" s="10">
        <f>B126*0.926</f>
        <v>20.577777777777779</v>
      </c>
      <c r="G126" s="10">
        <f>A126*0.074</f>
        <v>1.6444444444444444</v>
      </c>
      <c r="H126" s="31">
        <f>B126*0.074</f>
        <v>1.6444444444444444</v>
      </c>
      <c r="I126" s="32"/>
    </row>
    <row r="128" spans="1:9" ht="15.75" thickBot="1" x14ac:dyDescent="0.3"/>
    <row r="129" spans="1:9" ht="18.75" thickBot="1" x14ac:dyDescent="0.3">
      <c r="A129" s="41" t="s">
        <v>1</v>
      </c>
      <c r="B129" s="42"/>
      <c r="C129" s="42"/>
      <c r="D129" s="42"/>
      <c r="E129" s="42"/>
      <c r="F129" s="42"/>
      <c r="G129" s="42"/>
      <c r="H129" s="42"/>
      <c r="I129" s="43"/>
    </row>
    <row r="130" spans="1:9" ht="15" customHeight="1" x14ac:dyDescent="0.25">
      <c r="A130" s="26"/>
      <c r="B130" s="82" t="s">
        <v>48</v>
      </c>
      <c r="C130" s="83"/>
      <c r="D130" s="83"/>
      <c r="E130" s="46" t="s">
        <v>62</v>
      </c>
      <c r="F130" s="47"/>
      <c r="G130" s="47"/>
      <c r="H130" s="48"/>
      <c r="I130" s="27"/>
    </row>
    <row r="131" spans="1:9" x14ac:dyDescent="0.25">
      <c r="A131" s="1"/>
      <c r="B131" s="51" t="s">
        <v>31</v>
      </c>
      <c r="C131" s="49"/>
      <c r="D131" s="49"/>
      <c r="E131" s="49"/>
      <c r="F131" s="49"/>
      <c r="G131" s="49"/>
      <c r="H131" s="50"/>
      <c r="I131" s="2"/>
    </row>
    <row r="132" spans="1:9" x14ac:dyDescent="0.25">
      <c r="A132" s="1"/>
      <c r="B132" s="54" t="s">
        <v>3</v>
      </c>
      <c r="C132" s="56" t="s">
        <v>22</v>
      </c>
      <c r="D132" s="56"/>
      <c r="E132" s="58" t="s">
        <v>4</v>
      </c>
      <c r="F132" s="59"/>
      <c r="G132" s="59"/>
      <c r="H132" s="60"/>
      <c r="I132" s="3"/>
    </row>
    <row r="133" spans="1:9" ht="26.25" thickBot="1" x14ac:dyDescent="0.3">
      <c r="A133" s="1"/>
      <c r="B133" s="55"/>
      <c r="C133" s="57"/>
      <c r="D133" s="57"/>
      <c r="E133" s="4" t="s">
        <v>5</v>
      </c>
      <c r="F133" s="4" t="s">
        <v>6</v>
      </c>
      <c r="G133" s="4" t="s">
        <v>7</v>
      </c>
      <c r="H133" s="25" t="s">
        <v>0</v>
      </c>
      <c r="I133" s="3"/>
    </row>
    <row r="134" spans="1:9" x14ac:dyDescent="0.25">
      <c r="A134" s="1"/>
      <c r="B134" s="13" t="s">
        <v>8</v>
      </c>
      <c r="C134" s="14" t="s">
        <v>9</v>
      </c>
      <c r="D134" s="15" t="s">
        <v>10</v>
      </c>
      <c r="E134" s="16">
        <v>30</v>
      </c>
      <c r="F134" s="16">
        <v>5</v>
      </c>
      <c r="G134" s="16">
        <v>0</v>
      </c>
      <c r="H134" s="17">
        <v>7</v>
      </c>
      <c r="I134" s="3"/>
    </row>
    <row r="135" spans="1:9" ht="15.75" thickBot="1" x14ac:dyDescent="0.3">
      <c r="A135" s="1"/>
      <c r="B135" s="18" t="s">
        <v>11</v>
      </c>
      <c r="C135" s="19" t="s">
        <v>23</v>
      </c>
      <c r="D135" s="20" t="s">
        <v>24</v>
      </c>
      <c r="E135" s="21">
        <v>24</v>
      </c>
      <c r="F135" s="21">
        <v>1</v>
      </c>
      <c r="G135" s="21">
        <v>0</v>
      </c>
      <c r="H135" s="22">
        <v>0</v>
      </c>
      <c r="I135" s="3"/>
    </row>
    <row r="136" spans="1:9" ht="15.75" thickBot="1" x14ac:dyDescent="0.3">
      <c r="A136" s="1"/>
      <c r="B136" s="52" t="s">
        <v>12</v>
      </c>
      <c r="C136" s="53"/>
      <c r="D136" s="53"/>
      <c r="E136" s="23">
        <f>SUM(E134:E135)</f>
        <v>54</v>
      </c>
      <c r="F136" s="23">
        <f>SUM(F134:F135)</f>
        <v>6</v>
      </c>
      <c r="G136" s="23">
        <f>SUM(G134:G135)</f>
        <v>0</v>
      </c>
      <c r="H136" s="24">
        <f>SUM(H134:H135)</f>
        <v>7</v>
      </c>
      <c r="I136" s="3"/>
    </row>
    <row r="137" spans="1:9" x14ac:dyDescent="0.25">
      <c r="A137" s="5"/>
      <c r="B137" s="6"/>
      <c r="C137" s="6"/>
      <c r="D137" s="7"/>
      <c r="E137" s="7"/>
      <c r="F137" s="7"/>
      <c r="G137" s="7"/>
      <c r="H137" s="7"/>
      <c r="I137" s="3"/>
    </row>
    <row r="138" spans="1:9" ht="13.5" customHeight="1" x14ac:dyDescent="0.25">
      <c r="A138" s="33" t="s">
        <v>15</v>
      </c>
      <c r="B138" s="34"/>
      <c r="C138" s="35" t="s">
        <v>16</v>
      </c>
      <c r="D138" s="35"/>
      <c r="E138" s="34" t="s">
        <v>17</v>
      </c>
      <c r="F138" s="34"/>
      <c r="G138" s="36" t="s">
        <v>18</v>
      </c>
      <c r="H138" s="37"/>
      <c r="I138" s="38"/>
    </row>
    <row r="139" spans="1:9" ht="15.75" thickBot="1" x14ac:dyDescent="0.3">
      <c r="A139" s="8" t="s">
        <v>13</v>
      </c>
      <c r="B139" s="9" t="s">
        <v>14</v>
      </c>
      <c r="C139" s="12" t="s">
        <v>13</v>
      </c>
      <c r="D139" s="9" t="s">
        <v>14</v>
      </c>
      <c r="E139" s="12" t="s">
        <v>13</v>
      </c>
      <c r="F139" s="9" t="s">
        <v>14</v>
      </c>
      <c r="G139" s="12" t="s">
        <v>13</v>
      </c>
      <c r="H139" s="39" t="s">
        <v>14</v>
      </c>
      <c r="I139" s="40"/>
    </row>
    <row r="140" spans="1:9" ht="15.75" thickBot="1" x14ac:dyDescent="0.3">
      <c r="A140" s="11">
        <f>C140/0.09</f>
        <v>388.88888888888891</v>
      </c>
      <c r="B140" s="10">
        <f>D140/0.09</f>
        <v>411.11111111111114</v>
      </c>
      <c r="C140" s="10">
        <f>E134+F134+G134</f>
        <v>35</v>
      </c>
      <c r="D140" s="10">
        <f>E134+(F134*1.4)+(G134*2.3)</f>
        <v>37</v>
      </c>
      <c r="E140" s="10">
        <f>A140*0.926</f>
        <v>360.11111111111114</v>
      </c>
      <c r="F140" s="10">
        <f>B140*0.926</f>
        <v>380.68888888888893</v>
      </c>
      <c r="G140" s="10">
        <f>A140*0.074</f>
        <v>28.777777777777779</v>
      </c>
      <c r="H140" s="31">
        <f>B140*0.074</f>
        <v>30.422222222222224</v>
      </c>
      <c r="I140" s="32"/>
    </row>
    <row r="142" spans="1:9" ht="15.75" thickBot="1" x14ac:dyDescent="0.3"/>
    <row r="143" spans="1:9" ht="18.75" thickBot="1" x14ac:dyDescent="0.3">
      <c r="A143" s="41" t="s">
        <v>1</v>
      </c>
      <c r="B143" s="42"/>
      <c r="C143" s="42"/>
      <c r="D143" s="42"/>
      <c r="E143" s="42"/>
      <c r="F143" s="42"/>
      <c r="G143" s="42"/>
      <c r="H143" s="42"/>
      <c r="I143" s="43"/>
    </row>
    <row r="144" spans="1:9" ht="15" customHeight="1" x14ac:dyDescent="0.25">
      <c r="A144" s="26"/>
      <c r="B144" s="82" t="s">
        <v>48</v>
      </c>
      <c r="C144" s="83"/>
      <c r="D144" s="83"/>
      <c r="E144" s="46" t="s">
        <v>81</v>
      </c>
      <c r="F144" s="47"/>
      <c r="G144" s="47"/>
      <c r="H144" s="48"/>
      <c r="I144" s="27"/>
    </row>
    <row r="145" spans="1:9" x14ac:dyDescent="0.25">
      <c r="A145" s="1"/>
      <c r="B145" s="51" t="s">
        <v>31</v>
      </c>
      <c r="C145" s="49"/>
      <c r="D145" s="49"/>
      <c r="E145" s="49"/>
      <c r="F145" s="49"/>
      <c r="G145" s="49"/>
      <c r="H145" s="50"/>
      <c r="I145" s="2"/>
    </row>
    <row r="146" spans="1:9" x14ac:dyDescent="0.25">
      <c r="A146" s="1"/>
      <c r="B146" s="54" t="s">
        <v>3</v>
      </c>
      <c r="C146" s="56" t="s">
        <v>22</v>
      </c>
      <c r="D146" s="56"/>
      <c r="E146" s="58" t="s">
        <v>4</v>
      </c>
      <c r="F146" s="59"/>
      <c r="G146" s="59"/>
      <c r="H146" s="60"/>
      <c r="I146" s="3"/>
    </row>
    <row r="147" spans="1:9" ht="26.25" thickBot="1" x14ac:dyDescent="0.3">
      <c r="A147" s="1"/>
      <c r="B147" s="55"/>
      <c r="C147" s="57"/>
      <c r="D147" s="57"/>
      <c r="E147" s="4" t="s">
        <v>5</v>
      </c>
      <c r="F147" s="4" t="s">
        <v>6</v>
      </c>
      <c r="G147" s="4" t="s">
        <v>7</v>
      </c>
      <c r="H147" s="25" t="s">
        <v>0</v>
      </c>
      <c r="I147" s="3"/>
    </row>
    <row r="148" spans="1:9" x14ac:dyDescent="0.25">
      <c r="A148" s="1"/>
      <c r="B148" s="13" t="s">
        <v>8</v>
      </c>
      <c r="C148" s="14" t="s">
        <v>9</v>
      </c>
      <c r="D148" s="15" t="s">
        <v>10</v>
      </c>
      <c r="E148" s="16">
        <v>19</v>
      </c>
      <c r="F148" s="16">
        <v>0</v>
      </c>
      <c r="G148" s="16">
        <v>0</v>
      </c>
      <c r="H148" s="17">
        <v>1</v>
      </c>
      <c r="I148" s="3"/>
    </row>
    <row r="149" spans="1:9" ht="15.75" thickBot="1" x14ac:dyDescent="0.3">
      <c r="A149" s="1"/>
      <c r="B149" s="18" t="s">
        <v>11</v>
      </c>
      <c r="C149" s="19" t="s">
        <v>23</v>
      </c>
      <c r="D149" s="20" t="s">
        <v>24</v>
      </c>
      <c r="E149" s="21">
        <v>16</v>
      </c>
      <c r="F149" s="21">
        <v>1</v>
      </c>
      <c r="G149" s="21">
        <v>0</v>
      </c>
      <c r="H149" s="22">
        <v>2</v>
      </c>
      <c r="I149" s="3"/>
    </row>
    <row r="150" spans="1:9" ht="15.75" thickBot="1" x14ac:dyDescent="0.3">
      <c r="A150" s="1"/>
      <c r="B150" s="52" t="s">
        <v>12</v>
      </c>
      <c r="C150" s="53"/>
      <c r="D150" s="53"/>
      <c r="E150" s="23">
        <f>SUM(E148:E149)</f>
        <v>35</v>
      </c>
      <c r="F150" s="23">
        <f>SUM(F148:F149)</f>
        <v>1</v>
      </c>
      <c r="G150" s="23">
        <f>SUM(G148:G149)</f>
        <v>0</v>
      </c>
      <c r="H150" s="24">
        <f>SUM(H148:H149)</f>
        <v>3</v>
      </c>
      <c r="I150" s="3"/>
    </row>
    <row r="151" spans="1:9" x14ac:dyDescent="0.25">
      <c r="A151" s="5"/>
      <c r="B151" s="6"/>
      <c r="C151" s="6"/>
      <c r="D151" s="7"/>
      <c r="E151" s="7"/>
      <c r="F151" s="7"/>
      <c r="G151" s="7"/>
      <c r="H151" s="7"/>
      <c r="I151" s="3"/>
    </row>
    <row r="152" spans="1:9" ht="13.5" customHeight="1" x14ac:dyDescent="0.25">
      <c r="A152" s="33" t="s">
        <v>15</v>
      </c>
      <c r="B152" s="34"/>
      <c r="C152" s="35" t="s">
        <v>16</v>
      </c>
      <c r="D152" s="35"/>
      <c r="E152" s="34" t="s">
        <v>17</v>
      </c>
      <c r="F152" s="34"/>
      <c r="G152" s="36" t="s">
        <v>18</v>
      </c>
      <c r="H152" s="37"/>
      <c r="I152" s="38"/>
    </row>
    <row r="153" spans="1:9" ht="15.75" thickBot="1" x14ac:dyDescent="0.3">
      <c r="A153" s="8" t="s">
        <v>13</v>
      </c>
      <c r="B153" s="9" t="s">
        <v>14</v>
      </c>
      <c r="C153" s="12" t="s">
        <v>13</v>
      </c>
      <c r="D153" s="9" t="s">
        <v>14</v>
      </c>
      <c r="E153" s="12" t="s">
        <v>13</v>
      </c>
      <c r="F153" s="9" t="s">
        <v>14</v>
      </c>
      <c r="G153" s="12" t="s">
        <v>13</v>
      </c>
      <c r="H153" s="39" t="s">
        <v>14</v>
      </c>
      <c r="I153" s="40"/>
    </row>
    <row r="154" spans="1:9" ht="15.75" thickBot="1" x14ac:dyDescent="0.3">
      <c r="A154" s="11">
        <f>C154/0.09</f>
        <v>211.11111111111111</v>
      </c>
      <c r="B154" s="10">
        <f>D154/0.09</f>
        <v>211.11111111111111</v>
      </c>
      <c r="C154" s="10">
        <f>E148+F148+G148</f>
        <v>19</v>
      </c>
      <c r="D154" s="10">
        <f>E148+(F148*1.4)+(G148*2.3)</f>
        <v>19</v>
      </c>
      <c r="E154" s="10">
        <f>A154*0.926</f>
        <v>195.48888888888891</v>
      </c>
      <c r="F154" s="10">
        <f>B154*0.926</f>
        <v>195.48888888888891</v>
      </c>
      <c r="G154" s="10">
        <f>A154*0.074</f>
        <v>15.622222222222222</v>
      </c>
      <c r="H154" s="31">
        <f>B154*0.074</f>
        <v>15.622222222222222</v>
      </c>
      <c r="I154" s="32"/>
    </row>
    <row r="156" spans="1:9" ht="15.75" thickBot="1" x14ac:dyDescent="0.3"/>
    <row r="157" spans="1:9" ht="18.75" thickBot="1" x14ac:dyDescent="0.3">
      <c r="A157" s="41" t="s">
        <v>1</v>
      </c>
      <c r="B157" s="42"/>
      <c r="C157" s="42"/>
      <c r="D157" s="42"/>
      <c r="E157" s="42"/>
      <c r="F157" s="42"/>
      <c r="G157" s="42"/>
      <c r="H157" s="42"/>
      <c r="I157" s="43"/>
    </row>
    <row r="158" spans="1:9" ht="15" customHeight="1" x14ac:dyDescent="0.25">
      <c r="A158" s="26"/>
      <c r="B158" s="82" t="s">
        <v>48</v>
      </c>
      <c r="C158" s="83"/>
      <c r="D158" s="83"/>
      <c r="E158" s="46" t="s">
        <v>83</v>
      </c>
      <c r="F158" s="47"/>
      <c r="G158" s="47"/>
      <c r="H158" s="48"/>
      <c r="I158" s="27"/>
    </row>
    <row r="159" spans="1:9" x14ac:dyDescent="0.25">
      <c r="A159" s="1"/>
      <c r="B159" s="51" t="s">
        <v>31</v>
      </c>
      <c r="C159" s="49"/>
      <c r="D159" s="49"/>
      <c r="E159" s="49"/>
      <c r="F159" s="49"/>
      <c r="G159" s="49"/>
      <c r="H159" s="50"/>
      <c r="I159" s="2"/>
    </row>
    <row r="160" spans="1:9" x14ac:dyDescent="0.25">
      <c r="A160" s="1"/>
      <c r="B160" s="54" t="s">
        <v>3</v>
      </c>
      <c r="C160" s="56" t="s">
        <v>22</v>
      </c>
      <c r="D160" s="56"/>
      <c r="E160" s="58" t="s">
        <v>4</v>
      </c>
      <c r="F160" s="59"/>
      <c r="G160" s="59"/>
      <c r="H160" s="60"/>
      <c r="I160" s="3"/>
    </row>
    <row r="161" spans="1:9" ht="26.25" thickBot="1" x14ac:dyDescent="0.3">
      <c r="A161" s="1"/>
      <c r="B161" s="55"/>
      <c r="C161" s="57"/>
      <c r="D161" s="57"/>
      <c r="E161" s="4" t="s">
        <v>5</v>
      </c>
      <c r="F161" s="4" t="s">
        <v>6</v>
      </c>
      <c r="G161" s="4" t="s">
        <v>7</v>
      </c>
      <c r="H161" s="25" t="s">
        <v>0</v>
      </c>
      <c r="I161" s="3"/>
    </row>
    <row r="162" spans="1:9" x14ac:dyDescent="0.25">
      <c r="A162" s="1"/>
      <c r="B162" s="13" t="s">
        <v>8</v>
      </c>
      <c r="C162" s="14" t="s">
        <v>9</v>
      </c>
      <c r="D162" s="15" t="s">
        <v>10</v>
      </c>
      <c r="E162" s="16">
        <v>3</v>
      </c>
      <c r="F162" s="16">
        <v>1</v>
      </c>
      <c r="G162" s="16">
        <v>0</v>
      </c>
      <c r="H162" s="17">
        <v>0</v>
      </c>
      <c r="I162" s="3"/>
    </row>
    <row r="163" spans="1:9" ht="15.75" thickBot="1" x14ac:dyDescent="0.3">
      <c r="A163" s="1"/>
      <c r="B163" s="18" t="s">
        <v>11</v>
      </c>
      <c r="C163" s="19" t="s">
        <v>23</v>
      </c>
      <c r="D163" s="20" t="s">
        <v>24</v>
      </c>
      <c r="E163" s="21">
        <v>1</v>
      </c>
      <c r="F163" s="21">
        <v>0</v>
      </c>
      <c r="G163" s="21">
        <v>0</v>
      </c>
      <c r="H163" s="22">
        <v>0</v>
      </c>
      <c r="I163" s="3"/>
    </row>
    <row r="164" spans="1:9" ht="15.75" thickBot="1" x14ac:dyDescent="0.3">
      <c r="A164" s="1"/>
      <c r="B164" s="52" t="s">
        <v>12</v>
      </c>
      <c r="C164" s="53"/>
      <c r="D164" s="53"/>
      <c r="E164" s="23">
        <f>SUM(E162:E163)</f>
        <v>4</v>
      </c>
      <c r="F164" s="23">
        <f>SUM(F162:F163)</f>
        <v>1</v>
      </c>
      <c r="G164" s="23">
        <f>SUM(G162:G163)</f>
        <v>0</v>
      </c>
      <c r="H164" s="24">
        <f>SUM(H162:H163)</f>
        <v>0</v>
      </c>
      <c r="I164" s="3"/>
    </row>
    <row r="165" spans="1:9" x14ac:dyDescent="0.25">
      <c r="A165" s="5"/>
      <c r="B165" s="6"/>
      <c r="C165" s="6"/>
      <c r="D165" s="7"/>
      <c r="E165" s="7"/>
      <c r="F165" s="7"/>
      <c r="G165" s="7"/>
      <c r="H165" s="7"/>
      <c r="I165" s="3"/>
    </row>
    <row r="166" spans="1:9" ht="13.5" customHeight="1" x14ac:dyDescent="0.25">
      <c r="A166" s="33" t="s">
        <v>15</v>
      </c>
      <c r="B166" s="34"/>
      <c r="C166" s="35" t="s">
        <v>16</v>
      </c>
      <c r="D166" s="35"/>
      <c r="E166" s="34" t="s">
        <v>17</v>
      </c>
      <c r="F166" s="34"/>
      <c r="G166" s="36" t="s">
        <v>18</v>
      </c>
      <c r="H166" s="37"/>
      <c r="I166" s="38"/>
    </row>
    <row r="167" spans="1:9" ht="15.75" thickBot="1" x14ac:dyDescent="0.3">
      <c r="A167" s="8" t="s">
        <v>13</v>
      </c>
      <c r="B167" s="9" t="s">
        <v>14</v>
      </c>
      <c r="C167" s="12" t="s">
        <v>13</v>
      </c>
      <c r="D167" s="9" t="s">
        <v>14</v>
      </c>
      <c r="E167" s="12" t="s">
        <v>13</v>
      </c>
      <c r="F167" s="9" t="s">
        <v>14</v>
      </c>
      <c r="G167" s="12" t="s">
        <v>13</v>
      </c>
      <c r="H167" s="39" t="s">
        <v>14</v>
      </c>
      <c r="I167" s="40"/>
    </row>
    <row r="168" spans="1:9" ht="15.75" thickBot="1" x14ac:dyDescent="0.3">
      <c r="A168" s="11">
        <f>C168/0.09</f>
        <v>44.444444444444443</v>
      </c>
      <c r="B168" s="10">
        <f>D168/0.09</f>
        <v>48.888888888888893</v>
      </c>
      <c r="C168" s="10">
        <f>E162+F162+G162</f>
        <v>4</v>
      </c>
      <c r="D168" s="10">
        <f>E162+(F162*1.4)+(G162*2.3)</f>
        <v>4.4000000000000004</v>
      </c>
      <c r="E168" s="10">
        <f>A168*0.926</f>
        <v>41.155555555555559</v>
      </c>
      <c r="F168" s="10">
        <f>B168*0.926</f>
        <v>45.271111111111118</v>
      </c>
      <c r="G168" s="10">
        <f>A168*0.074</f>
        <v>3.2888888888888888</v>
      </c>
      <c r="H168" s="31">
        <f>B168*0.074</f>
        <v>3.617777777777778</v>
      </c>
      <c r="I168" s="32"/>
    </row>
  </sheetData>
  <mergeCells count="168">
    <mergeCell ref="B60:D60"/>
    <mergeCell ref="A59:I59"/>
    <mergeCell ref="E60:H61"/>
    <mergeCell ref="B61:D61"/>
    <mergeCell ref="B62:B63"/>
    <mergeCell ref="C62:D63"/>
    <mergeCell ref="E62:H62"/>
    <mergeCell ref="B66:D66"/>
    <mergeCell ref="A68:B68"/>
    <mergeCell ref="C68:D68"/>
    <mergeCell ref="E68:F68"/>
    <mergeCell ref="G68:I68"/>
    <mergeCell ref="B108:D108"/>
    <mergeCell ref="A110:B110"/>
    <mergeCell ref="C110:D110"/>
    <mergeCell ref="E110:F110"/>
    <mergeCell ref="G110:I110"/>
    <mergeCell ref="H111:I111"/>
    <mergeCell ref="H112:I112"/>
    <mergeCell ref="A115:I115"/>
    <mergeCell ref="A87:I87"/>
    <mergeCell ref="B88:D88"/>
    <mergeCell ref="E88:H89"/>
    <mergeCell ref="B89:D89"/>
    <mergeCell ref="B90:B91"/>
    <mergeCell ref="C90:D91"/>
    <mergeCell ref="E90:H90"/>
    <mergeCell ref="B94:D94"/>
    <mergeCell ref="A96:B96"/>
    <mergeCell ref="C96:D96"/>
    <mergeCell ref="B102:D102"/>
    <mergeCell ref="E102:H103"/>
    <mergeCell ref="B103:D103"/>
    <mergeCell ref="B104:B105"/>
    <mergeCell ref="C104:D105"/>
    <mergeCell ref="E104:H104"/>
    <mergeCell ref="B116:D116"/>
    <mergeCell ref="E116:H117"/>
    <mergeCell ref="B117:D117"/>
    <mergeCell ref="B118:B119"/>
    <mergeCell ref="C118:D119"/>
    <mergeCell ref="E118:H118"/>
    <mergeCell ref="B122:D122"/>
    <mergeCell ref="A124:B124"/>
    <mergeCell ref="C124:D124"/>
    <mergeCell ref="E124:F124"/>
    <mergeCell ref="G124:I124"/>
    <mergeCell ref="A166:B166"/>
    <mergeCell ref="C166:D166"/>
    <mergeCell ref="E166:F166"/>
    <mergeCell ref="G166:I166"/>
    <mergeCell ref="H167:I167"/>
    <mergeCell ref="H168:I168"/>
    <mergeCell ref="B158:D158"/>
    <mergeCell ref="E144:H145"/>
    <mergeCell ref="B145:D145"/>
    <mergeCell ref="B146:B147"/>
    <mergeCell ref="C146:D147"/>
    <mergeCell ref="E146:H146"/>
    <mergeCell ref="B150:D150"/>
    <mergeCell ref="A152:B152"/>
    <mergeCell ref="C152:D152"/>
    <mergeCell ref="E152:F152"/>
    <mergeCell ref="G152:I152"/>
    <mergeCell ref="H153:I153"/>
    <mergeCell ref="H154:I154"/>
    <mergeCell ref="A157:I157"/>
    <mergeCell ref="E158:H159"/>
    <mergeCell ref="B159:D159"/>
    <mergeCell ref="B160:B161"/>
    <mergeCell ref="C160:D161"/>
    <mergeCell ref="B8:D8"/>
    <mergeCell ref="A10:B10"/>
    <mergeCell ref="C10:D10"/>
    <mergeCell ref="E10:F10"/>
    <mergeCell ref="G10:I10"/>
    <mergeCell ref="H11:I11"/>
    <mergeCell ref="A1:I1"/>
    <mergeCell ref="B2:D2"/>
    <mergeCell ref="E2:H3"/>
    <mergeCell ref="B3:D3"/>
    <mergeCell ref="B4:B5"/>
    <mergeCell ref="C4:D5"/>
    <mergeCell ref="E4:H4"/>
    <mergeCell ref="B24:D24"/>
    <mergeCell ref="A26:B26"/>
    <mergeCell ref="C26:D26"/>
    <mergeCell ref="E26:F26"/>
    <mergeCell ref="G26:I26"/>
    <mergeCell ref="H27:I27"/>
    <mergeCell ref="H12:I12"/>
    <mergeCell ref="A17:I17"/>
    <mergeCell ref="B18:D18"/>
    <mergeCell ref="E18:H19"/>
    <mergeCell ref="B19:D19"/>
    <mergeCell ref="B20:B21"/>
    <mergeCell ref="C20:D21"/>
    <mergeCell ref="E20:H20"/>
    <mergeCell ref="B38:D38"/>
    <mergeCell ref="A40:B40"/>
    <mergeCell ref="C40:D40"/>
    <mergeCell ref="E40:F40"/>
    <mergeCell ref="G40:I40"/>
    <mergeCell ref="H41:I41"/>
    <mergeCell ref="H28:I28"/>
    <mergeCell ref="A31:I31"/>
    <mergeCell ref="B32:D32"/>
    <mergeCell ref="E32:H33"/>
    <mergeCell ref="B33:D33"/>
    <mergeCell ref="B34:B35"/>
    <mergeCell ref="C34:D35"/>
    <mergeCell ref="E34:H34"/>
    <mergeCell ref="H56:I56"/>
    <mergeCell ref="B52:D52"/>
    <mergeCell ref="A54:B54"/>
    <mergeCell ref="C54:D54"/>
    <mergeCell ref="E54:F54"/>
    <mergeCell ref="G54:I54"/>
    <mergeCell ref="H55:I55"/>
    <mergeCell ref="H42:I42"/>
    <mergeCell ref="A45:I45"/>
    <mergeCell ref="B46:D46"/>
    <mergeCell ref="E46:H47"/>
    <mergeCell ref="B47:D47"/>
    <mergeCell ref="B48:B49"/>
    <mergeCell ref="C48:D49"/>
    <mergeCell ref="E48:H48"/>
    <mergeCell ref="B76:B77"/>
    <mergeCell ref="C76:D77"/>
    <mergeCell ref="E76:H76"/>
    <mergeCell ref="H69:I69"/>
    <mergeCell ref="E96:F96"/>
    <mergeCell ref="G96:I96"/>
    <mergeCell ref="H97:I97"/>
    <mergeCell ref="H98:I98"/>
    <mergeCell ref="A101:I101"/>
    <mergeCell ref="B80:D80"/>
    <mergeCell ref="A82:B82"/>
    <mergeCell ref="C82:D82"/>
    <mergeCell ref="E82:F82"/>
    <mergeCell ref="G82:I82"/>
    <mergeCell ref="H83:I83"/>
    <mergeCell ref="H84:I84"/>
    <mergeCell ref="H70:I70"/>
    <mergeCell ref="A73:I73"/>
    <mergeCell ref="B74:D74"/>
    <mergeCell ref="E74:H75"/>
    <mergeCell ref="B75:D75"/>
    <mergeCell ref="E160:H160"/>
    <mergeCell ref="B164:D164"/>
    <mergeCell ref="H125:I125"/>
    <mergeCell ref="H126:I126"/>
    <mergeCell ref="A129:I129"/>
    <mergeCell ref="B130:D130"/>
    <mergeCell ref="E130:H131"/>
    <mergeCell ref="B131:D131"/>
    <mergeCell ref="B132:B133"/>
    <mergeCell ref="C132:D133"/>
    <mergeCell ref="E132:H132"/>
    <mergeCell ref="B136:D136"/>
    <mergeCell ref="A138:B138"/>
    <mergeCell ref="C138:D138"/>
    <mergeCell ref="E138:F138"/>
    <mergeCell ref="G138:I138"/>
    <mergeCell ref="H139:I139"/>
    <mergeCell ref="H140:I140"/>
    <mergeCell ref="A143:I143"/>
    <mergeCell ref="B144:D14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B9785-81DD-4E25-8F1C-35EC4EC6240D}">
  <sheetPr>
    <tabColor theme="5"/>
  </sheetPr>
  <dimension ref="A1:K60"/>
  <sheetViews>
    <sheetView zoomScaleNormal="100" workbookViewId="0">
      <selection activeCell="H44" sqref="H44:I44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21.75" customHeight="1" thickBot="1" x14ac:dyDescent="0.3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ht="14.1" customHeight="1" x14ac:dyDescent="0.25">
      <c r="A2" s="26"/>
      <c r="B2" s="61" t="s">
        <v>19</v>
      </c>
      <c r="C2" s="62"/>
      <c r="D2" s="62"/>
      <c r="E2" s="46" t="s">
        <v>56</v>
      </c>
      <c r="F2" s="47"/>
      <c r="G2" s="47"/>
      <c r="H2" s="48"/>
      <c r="I2" s="27"/>
    </row>
    <row r="3" spans="1:11" ht="14.1" customHeight="1" x14ac:dyDescent="0.25">
      <c r="A3" s="1"/>
      <c r="B3" s="51" t="s">
        <v>28</v>
      </c>
      <c r="C3" s="49"/>
      <c r="D3" s="49"/>
      <c r="E3" s="49"/>
      <c r="F3" s="49"/>
      <c r="G3" s="49"/>
      <c r="H3" s="50"/>
      <c r="I3" s="2"/>
    </row>
    <row r="4" spans="1:11" ht="14.1" customHeight="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8.5" customHeight="1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84</v>
      </c>
    </row>
    <row r="6" spans="1:11" ht="14.1" customHeight="1" x14ac:dyDescent="0.25">
      <c r="A6" s="1"/>
      <c r="B6" s="13" t="s">
        <v>8</v>
      </c>
      <c r="C6" s="14" t="s">
        <v>9</v>
      </c>
      <c r="D6" s="15" t="s">
        <v>10</v>
      </c>
      <c r="E6" s="16">
        <v>48</v>
      </c>
      <c r="F6" s="16">
        <v>1</v>
      </c>
      <c r="G6" s="16">
        <v>0</v>
      </c>
      <c r="H6" s="17">
        <v>9</v>
      </c>
      <c r="I6" s="3"/>
    </row>
    <row r="7" spans="1:11" ht="14.1" customHeight="1" thickBot="1" x14ac:dyDescent="0.3">
      <c r="A7" s="1"/>
      <c r="B7" s="18" t="s">
        <v>11</v>
      </c>
      <c r="C7" s="19" t="s">
        <v>23</v>
      </c>
      <c r="D7" s="20" t="s">
        <v>24</v>
      </c>
      <c r="E7" s="21">
        <v>38</v>
      </c>
      <c r="F7" s="21">
        <v>0</v>
      </c>
      <c r="G7" s="21">
        <v>0</v>
      </c>
      <c r="H7" s="22">
        <v>9</v>
      </c>
      <c r="I7" s="3"/>
    </row>
    <row r="8" spans="1:11" ht="14.1" customHeight="1" thickBot="1" x14ac:dyDescent="0.3">
      <c r="A8" s="1"/>
      <c r="B8" s="52" t="s">
        <v>12</v>
      </c>
      <c r="C8" s="53"/>
      <c r="D8" s="53"/>
      <c r="E8" s="23">
        <f>SUM(E6:E7)</f>
        <v>86</v>
      </c>
      <c r="F8" s="23">
        <f>SUM(F6:F7)</f>
        <v>1</v>
      </c>
      <c r="G8" s="23">
        <f>SUM(G6:G7)</f>
        <v>0</v>
      </c>
      <c r="H8" s="24">
        <f>SUM(H6:H7)</f>
        <v>18</v>
      </c>
      <c r="I8" s="3"/>
    </row>
    <row r="9" spans="1:11" ht="14.1" customHeight="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4.1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4.1" customHeight="1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4.1" customHeight="1" thickBot="1" x14ac:dyDescent="0.3">
      <c r="A12" s="11">
        <f>C12/0.09</f>
        <v>544.44444444444446</v>
      </c>
      <c r="B12" s="10">
        <f>D12/0.09</f>
        <v>548.88888888888891</v>
      </c>
      <c r="C12" s="10">
        <f>E6+F6+G6</f>
        <v>49</v>
      </c>
      <c r="D12" s="10">
        <f>E6+(F6*1.4)+(G6*2.3)</f>
        <v>49.4</v>
      </c>
      <c r="E12" s="10">
        <f>A12*0.926</f>
        <v>504.15555555555557</v>
      </c>
      <c r="F12" s="10">
        <f>B12*0.926</f>
        <v>508.27111111111117</v>
      </c>
      <c r="G12" s="10">
        <f>A12*0.074</f>
        <v>40.288888888888884</v>
      </c>
      <c r="H12" s="31">
        <f>B12*0.074</f>
        <v>40.617777777777775</v>
      </c>
      <c r="I12" s="32"/>
    </row>
    <row r="13" spans="1:11" ht="14.1" customHeight="1" x14ac:dyDescent="0.25"/>
    <row r="14" spans="1:11" ht="15.75" thickBot="1" x14ac:dyDescent="0.3"/>
    <row r="15" spans="1:11" ht="21.75" customHeight="1" thickBot="1" x14ac:dyDescent="0.3">
      <c r="A15" s="41" t="s">
        <v>1</v>
      </c>
      <c r="B15" s="42"/>
      <c r="C15" s="42"/>
      <c r="D15" s="42"/>
      <c r="E15" s="42"/>
      <c r="F15" s="42"/>
      <c r="G15" s="42"/>
      <c r="H15" s="42"/>
      <c r="I15" s="43"/>
    </row>
    <row r="16" spans="1:11" ht="14.1" customHeight="1" x14ac:dyDescent="0.25">
      <c r="A16" s="26"/>
      <c r="B16" s="61" t="s">
        <v>19</v>
      </c>
      <c r="C16" s="62"/>
      <c r="D16" s="62"/>
      <c r="E16" s="46" t="s">
        <v>58</v>
      </c>
      <c r="F16" s="47"/>
      <c r="G16" s="47"/>
      <c r="H16" s="48"/>
      <c r="I16" s="27"/>
    </row>
    <row r="17" spans="1:9" ht="14.1" customHeight="1" x14ac:dyDescent="0.25">
      <c r="A17" s="1"/>
      <c r="B17" s="51" t="s">
        <v>57</v>
      </c>
      <c r="C17" s="49"/>
      <c r="D17" s="49"/>
      <c r="E17" s="49"/>
      <c r="F17" s="49"/>
      <c r="G17" s="49"/>
      <c r="H17" s="50"/>
      <c r="I17" s="2"/>
    </row>
    <row r="18" spans="1:9" ht="14.1" customHeight="1" x14ac:dyDescent="0.25">
      <c r="A18" s="1"/>
      <c r="B18" s="54" t="s">
        <v>3</v>
      </c>
      <c r="C18" s="56" t="s">
        <v>22</v>
      </c>
      <c r="D18" s="56"/>
      <c r="E18" s="58" t="s">
        <v>4</v>
      </c>
      <c r="F18" s="59"/>
      <c r="G18" s="59"/>
      <c r="H18" s="60"/>
      <c r="I18" s="3"/>
    </row>
    <row r="19" spans="1:9" ht="28.5" customHeight="1" thickBot="1" x14ac:dyDescent="0.3">
      <c r="A19" s="1"/>
      <c r="B19" s="55"/>
      <c r="C19" s="57"/>
      <c r="D19" s="57"/>
      <c r="E19" s="4" t="s">
        <v>5</v>
      </c>
      <c r="F19" s="4" t="s">
        <v>6</v>
      </c>
      <c r="G19" s="4" t="s">
        <v>7</v>
      </c>
      <c r="H19" s="25" t="s">
        <v>0</v>
      </c>
      <c r="I19" s="3"/>
    </row>
    <row r="20" spans="1:9" ht="14.1" customHeight="1" x14ac:dyDescent="0.25">
      <c r="A20" s="1"/>
      <c r="B20" s="13" t="s">
        <v>8</v>
      </c>
      <c r="C20" s="14" t="s">
        <v>9</v>
      </c>
      <c r="D20" s="15" t="s">
        <v>10</v>
      </c>
      <c r="E20" s="16">
        <v>37</v>
      </c>
      <c r="F20" s="16">
        <v>0</v>
      </c>
      <c r="G20" s="16">
        <v>0</v>
      </c>
      <c r="H20" s="17">
        <v>16</v>
      </c>
      <c r="I20" s="3"/>
    </row>
    <row r="21" spans="1:9" ht="14.1" customHeight="1" thickBot="1" x14ac:dyDescent="0.3">
      <c r="A21" s="1"/>
      <c r="B21" s="18" t="s">
        <v>11</v>
      </c>
      <c r="C21" s="19" t="s">
        <v>23</v>
      </c>
      <c r="D21" s="20" t="s">
        <v>24</v>
      </c>
      <c r="E21" s="21">
        <v>22</v>
      </c>
      <c r="F21" s="21">
        <v>0</v>
      </c>
      <c r="G21" s="21">
        <v>0</v>
      </c>
      <c r="H21" s="22">
        <v>7</v>
      </c>
      <c r="I21" s="3"/>
    </row>
    <row r="22" spans="1:9" ht="14.1" customHeight="1" thickBot="1" x14ac:dyDescent="0.3">
      <c r="A22" s="1"/>
      <c r="B22" s="52" t="s">
        <v>12</v>
      </c>
      <c r="C22" s="53"/>
      <c r="D22" s="53"/>
      <c r="E22" s="23">
        <f>SUM(E20:E21)</f>
        <v>59</v>
      </c>
      <c r="F22" s="23">
        <f>SUM(F20:F21)</f>
        <v>0</v>
      </c>
      <c r="G22" s="23">
        <f>SUM(G20:G21)</f>
        <v>0</v>
      </c>
      <c r="H22" s="24">
        <f>SUM(H20:H21)</f>
        <v>23</v>
      </c>
      <c r="I22" s="3"/>
    </row>
    <row r="23" spans="1:9" ht="14.1" customHeight="1" x14ac:dyDescent="0.25">
      <c r="A23" s="5"/>
      <c r="B23" s="6"/>
      <c r="C23" s="6"/>
      <c r="D23" s="7"/>
      <c r="E23" s="7"/>
      <c r="F23" s="7"/>
      <c r="G23" s="7"/>
      <c r="H23" s="7"/>
      <c r="I23" s="3"/>
    </row>
    <row r="24" spans="1:9" ht="14.1" customHeight="1" x14ac:dyDescent="0.25">
      <c r="A24" s="33" t="s">
        <v>15</v>
      </c>
      <c r="B24" s="34"/>
      <c r="C24" s="35" t="s">
        <v>16</v>
      </c>
      <c r="D24" s="35"/>
      <c r="E24" s="34" t="s">
        <v>17</v>
      </c>
      <c r="F24" s="34"/>
      <c r="G24" s="36" t="s">
        <v>18</v>
      </c>
      <c r="H24" s="37"/>
      <c r="I24" s="38"/>
    </row>
    <row r="25" spans="1:9" ht="14.1" customHeight="1" thickBot="1" x14ac:dyDescent="0.3">
      <c r="A25" s="8" t="s">
        <v>13</v>
      </c>
      <c r="B25" s="9" t="s">
        <v>14</v>
      </c>
      <c r="C25" s="12" t="s">
        <v>13</v>
      </c>
      <c r="D25" s="9" t="s">
        <v>14</v>
      </c>
      <c r="E25" s="12" t="s">
        <v>13</v>
      </c>
      <c r="F25" s="9" t="s">
        <v>14</v>
      </c>
      <c r="G25" s="12" t="s">
        <v>13</v>
      </c>
      <c r="H25" s="39" t="s">
        <v>14</v>
      </c>
      <c r="I25" s="40"/>
    </row>
    <row r="26" spans="1:9" ht="14.1" customHeight="1" thickBot="1" x14ac:dyDescent="0.3">
      <c r="A26" s="11">
        <f>C26/0.09</f>
        <v>411.11111111111114</v>
      </c>
      <c r="B26" s="10">
        <f>D26/0.09</f>
        <v>411.11111111111114</v>
      </c>
      <c r="C26" s="10">
        <f>E20+F20+G20</f>
        <v>37</v>
      </c>
      <c r="D26" s="10">
        <f>E20+(F20*1.4)+(G20*2.3)</f>
        <v>37</v>
      </c>
      <c r="E26" s="10">
        <f>A26*0.926</f>
        <v>380.68888888888893</v>
      </c>
      <c r="F26" s="10">
        <f>B26*0.926</f>
        <v>380.68888888888893</v>
      </c>
      <c r="G26" s="10">
        <f>A26*0.074</f>
        <v>30.422222222222224</v>
      </c>
      <c r="H26" s="31">
        <f>B26*0.074</f>
        <v>30.422222222222224</v>
      </c>
      <c r="I26" s="32"/>
    </row>
    <row r="32" spans="1:9" ht="15.75" thickBot="1" x14ac:dyDescent="0.3"/>
    <row r="33" spans="1:9" ht="21.75" customHeight="1" thickBot="1" x14ac:dyDescent="0.3">
      <c r="A33" s="41" t="s">
        <v>1</v>
      </c>
      <c r="B33" s="42"/>
      <c r="C33" s="42"/>
      <c r="D33" s="42"/>
      <c r="E33" s="42"/>
      <c r="F33" s="42"/>
      <c r="G33" s="42"/>
      <c r="H33" s="42"/>
      <c r="I33" s="43"/>
    </row>
    <row r="34" spans="1:9" ht="14.1" customHeight="1" x14ac:dyDescent="0.25">
      <c r="A34" s="26"/>
      <c r="B34" s="61" t="s">
        <v>19</v>
      </c>
      <c r="C34" s="62"/>
      <c r="D34" s="62"/>
      <c r="E34" s="46" t="s">
        <v>56</v>
      </c>
      <c r="F34" s="47"/>
      <c r="G34" s="47"/>
      <c r="H34" s="48"/>
      <c r="I34" s="27"/>
    </row>
    <row r="35" spans="1:9" ht="14.1" customHeight="1" x14ac:dyDescent="0.25">
      <c r="A35" s="1"/>
      <c r="B35" s="51" t="s">
        <v>27</v>
      </c>
      <c r="C35" s="49"/>
      <c r="D35" s="49"/>
      <c r="E35" s="49"/>
      <c r="F35" s="49"/>
      <c r="G35" s="49"/>
      <c r="H35" s="50"/>
      <c r="I35" s="2"/>
    </row>
    <row r="36" spans="1:9" ht="14.1" customHeight="1" x14ac:dyDescent="0.25">
      <c r="A36" s="1"/>
      <c r="B36" s="54" t="s">
        <v>3</v>
      </c>
      <c r="C36" s="56" t="s">
        <v>22</v>
      </c>
      <c r="D36" s="56"/>
      <c r="E36" s="58" t="s">
        <v>4</v>
      </c>
      <c r="F36" s="59"/>
      <c r="G36" s="59"/>
      <c r="H36" s="60"/>
      <c r="I36" s="3"/>
    </row>
    <row r="37" spans="1:9" ht="28.5" customHeight="1" thickBot="1" x14ac:dyDescent="0.3">
      <c r="A37" s="1"/>
      <c r="B37" s="55"/>
      <c r="C37" s="57"/>
      <c r="D37" s="57"/>
      <c r="E37" s="4" t="s">
        <v>5</v>
      </c>
      <c r="F37" s="4" t="s">
        <v>6</v>
      </c>
      <c r="G37" s="4" t="s">
        <v>7</v>
      </c>
      <c r="H37" s="25" t="s">
        <v>0</v>
      </c>
      <c r="I37" s="3"/>
    </row>
    <row r="38" spans="1:9" ht="14.1" customHeight="1" x14ac:dyDescent="0.25">
      <c r="A38" s="1"/>
      <c r="B38" s="13" t="s">
        <v>8</v>
      </c>
      <c r="C38" s="14" t="s">
        <v>9</v>
      </c>
      <c r="D38" s="15" t="s">
        <v>10</v>
      </c>
      <c r="E38" s="16">
        <v>0</v>
      </c>
      <c r="F38" s="16">
        <v>0</v>
      </c>
      <c r="G38" s="16">
        <v>0</v>
      </c>
      <c r="H38" s="17">
        <v>5</v>
      </c>
      <c r="I38" s="3"/>
    </row>
    <row r="39" spans="1:9" ht="14.1" customHeight="1" thickBot="1" x14ac:dyDescent="0.3">
      <c r="A39" s="1"/>
      <c r="B39" s="18" t="s">
        <v>11</v>
      </c>
      <c r="C39" s="19" t="s">
        <v>23</v>
      </c>
      <c r="D39" s="20" t="s">
        <v>24</v>
      </c>
      <c r="E39" s="21">
        <v>0</v>
      </c>
      <c r="F39" s="21">
        <v>0</v>
      </c>
      <c r="G39" s="21">
        <v>0</v>
      </c>
      <c r="H39" s="22">
        <v>7</v>
      </c>
      <c r="I39" s="3"/>
    </row>
    <row r="40" spans="1:9" ht="14.1" customHeight="1" thickBot="1" x14ac:dyDescent="0.3">
      <c r="A40" s="1"/>
      <c r="B40" s="52" t="s">
        <v>12</v>
      </c>
      <c r="C40" s="53"/>
      <c r="D40" s="53"/>
      <c r="E40" s="23">
        <f>SUM(E38:E39)</f>
        <v>0</v>
      </c>
      <c r="F40" s="23">
        <f>SUM(F38:F39)</f>
        <v>0</v>
      </c>
      <c r="G40" s="23">
        <f>SUM(G38:G39)</f>
        <v>0</v>
      </c>
      <c r="H40" s="24">
        <f>SUM(H38:H39)</f>
        <v>12</v>
      </c>
      <c r="I40" s="3"/>
    </row>
    <row r="41" spans="1:9" ht="14.1" customHeight="1" x14ac:dyDescent="0.25">
      <c r="A41" s="5"/>
      <c r="B41" s="6"/>
      <c r="C41" s="6"/>
      <c r="D41" s="7"/>
      <c r="E41" s="7"/>
      <c r="F41" s="7"/>
      <c r="G41" s="7"/>
      <c r="H41" s="7"/>
      <c r="I41" s="3"/>
    </row>
    <row r="42" spans="1:9" ht="14.1" customHeight="1" x14ac:dyDescent="0.25">
      <c r="A42" s="33" t="s">
        <v>15</v>
      </c>
      <c r="B42" s="34"/>
      <c r="C42" s="35" t="s">
        <v>16</v>
      </c>
      <c r="D42" s="35"/>
      <c r="E42" s="34" t="s">
        <v>17</v>
      </c>
      <c r="F42" s="34"/>
      <c r="G42" s="36" t="s">
        <v>18</v>
      </c>
      <c r="H42" s="37"/>
      <c r="I42" s="38"/>
    </row>
    <row r="43" spans="1:9" ht="14.1" customHeight="1" thickBot="1" x14ac:dyDescent="0.3">
      <c r="A43" s="8" t="s">
        <v>13</v>
      </c>
      <c r="B43" s="9" t="s">
        <v>14</v>
      </c>
      <c r="C43" s="12" t="s">
        <v>13</v>
      </c>
      <c r="D43" s="9" t="s">
        <v>14</v>
      </c>
      <c r="E43" s="12" t="s">
        <v>13</v>
      </c>
      <c r="F43" s="9" t="s">
        <v>14</v>
      </c>
      <c r="G43" s="12" t="s">
        <v>13</v>
      </c>
      <c r="H43" s="39" t="s">
        <v>14</v>
      </c>
      <c r="I43" s="40"/>
    </row>
    <row r="44" spans="1:9" ht="14.1" customHeight="1" thickBot="1" x14ac:dyDescent="0.3">
      <c r="A44" s="11">
        <f>C44/0.09</f>
        <v>0</v>
      </c>
      <c r="B44" s="10">
        <f>D44/0.09</f>
        <v>0</v>
      </c>
      <c r="C44" s="10">
        <f>E38+F38+G38</f>
        <v>0</v>
      </c>
      <c r="D44" s="10">
        <f>E38+(F38*1.4)+(G38*2.3)</f>
        <v>0</v>
      </c>
      <c r="E44" s="10">
        <f>A44*0.926</f>
        <v>0</v>
      </c>
      <c r="F44" s="10">
        <f>B44*0.926</f>
        <v>0</v>
      </c>
      <c r="G44" s="10">
        <f>A44*0.074</f>
        <v>0</v>
      </c>
      <c r="H44" s="31">
        <f>B44*0.074</f>
        <v>0</v>
      </c>
      <c r="I44" s="32"/>
    </row>
    <row r="47" spans="1:9" ht="15.75" thickBot="1" x14ac:dyDescent="0.3"/>
    <row r="48" spans="1:9" ht="21.75" customHeight="1" thickBot="1" x14ac:dyDescent="0.3">
      <c r="A48" s="41" t="s">
        <v>1</v>
      </c>
      <c r="B48" s="42"/>
      <c r="C48" s="42"/>
      <c r="D48" s="42"/>
      <c r="E48" s="42"/>
      <c r="F48" s="42"/>
      <c r="G48" s="42"/>
      <c r="H48" s="42"/>
      <c r="I48" s="43"/>
    </row>
    <row r="49" spans="1:9" ht="14.1" customHeight="1" x14ac:dyDescent="0.25">
      <c r="A49" s="26"/>
      <c r="B49" s="61" t="s">
        <v>19</v>
      </c>
      <c r="C49" s="62"/>
      <c r="D49" s="62"/>
      <c r="E49" s="46" t="s">
        <v>59</v>
      </c>
      <c r="F49" s="47"/>
      <c r="G49" s="47"/>
      <c r="H49" s="48"/>
      <c r="I49" s="27"/>
    </row>
    <row r="50" spans="1:9" ht="14.1" customHeight="1" x14ac:dyDescent="0.25">
      <c r="A50" s="1"/>
      <c r="B50" s="51" t="s">
        <v>27</v>
      </c>
      <c r="C50" s="49"/>
      <c r="D50" s="49"/>
      <c r="E50" s="49"/>
      <c r="F50" s="49"/>
      <c r="G50" s="49"/>
      <c r="H50" s="50"/>
      <c r="I50" s="2"/>
    </row>
    <row r="51" spans="1:9" ht="14.1" customHeight="1" x14ac:dyDescent="0.25">
      <c r="A51" s="1"/>
      <c r="B51" s="54" t="s">
        <v>3</v>
      </c>
      <c r="C51" s="56" t="s">
        <v>22</v>
      </c>
      <c r="D51" s="56"/>
      <c r="E51" s="58" t="s">
        <v>4</v>
      </c>
      <c r="F51" s="59"/>
      <c r="G51" s="59"/>
      <c r="H51" s="60"/>
      <c r="I51" s="3"/>
    </row>
    <row r="52" spans="1:9" ht="28.5" customHeight="1" thickBot="1" x14ac:dyDescent="0.3">
      <c r="A52" s="1"/>
      <c r="B52" s="55"/>
      <c r="C52" s="57"/>
      <c r="D52" s="57"/>
      <c r="E52" s="4" t="s">
        <v>5</v>
      </c>
      <c r="F52" s="4" t="s">
        <v>6</v>
      </c>
      <c r="G52" s="4" t="s">
        <v>7</v>
      </c>
      <c r="H52" s="25" t="s">
        <v>0</v>
      </c>
      <c r="I52" s="3"/>
    </row>
    <row r="53" spans="1:9" ht="14.1" customHeight="1" x14ac:dyDescent="0.25">
      <c r="A53" s="1"/>
      <c r="B53" s="13" t="s">
        <v>8</v>
      </c>
      <c r="C53" s="14" t="s">
        <v>9</v>
      </c>
      <c r="D53" s="15" t="s">
        <v>10</v>
      </c>
      <c r="E53" s="16">
        <v>0</v>
      </c>
      <c r="F53" s="16">
        <v>0</v>
      </c>
      <c r="G53" s="16">
        <v>0</v>
      </c>
      <c r="H53" s="17">
        <v>26</v>
      </c>
      <c r="I53" s="3"/>
    </row>
    <row r="54" spans="1:9" ht="14.1" customHeight="1" thickBot="1" x14ac:dyDescent="0.3">
      <c r="A54" s="1"/>
      <c r="B54" s="18" t="s">
        <v>11</v>
      </c>
      <c r="C54" s="19" t="s">
        <v>23</v>
      </c>
      <c r="D54" s="20" t="s">
        <v>24</v>
      </c>
      <c r="E54" s="21">
        <v>0</v>
      </c>
      <c r="F54" s="21">
        <v>0</v>
      </c>
      <c r="G54" s="21">
        <v>0</v>
      </c>
      <c r="H54" s="22">
        <v>21</v>
      </c>
      <c r="I54" s="3"/>
    </row>
    <row r="55" spans="1:9" ht="14.1" customHeight="1" thickBot="1" x14ac:dyDescent="0.3">
      <c r="A55" s="1"/>
      <c r="B55" s="52" t="s">
        <v>12</v>
      </c>
      <c r="C55" s="53"/>
      <c r="D55" s="53"/>
      <c r="E55" s="23">
        <f>SUM(E53:E54)</f>
        <v>0</v>
      </c>
      <c r="F55" s="23">
        <f>SUM(F53:F54)</f>
        <v>0</v>
      </c>
      <c r="G55" s="23">
        <f>SUM(G53:G54)</f>
        <v>0</v>
      </c>
      <c r="H55" s="24">
        <f>SUM(H53:H54)</f>
        <v>47</v>
      </c>
      <c r="I55" s="3"/>
    </row>
    <row r="56" spans="1:9" ht="14.1" customHeight="1" x14ac:dyDescent="0.25">
      <c r="A56" s="5"/>
      <c r="B56" s="6"/>
      <c r="C56" s="6"/>
      <c r="D56" s="7"/>
      <c r="E56" s="7"/>
      <c r="F56" s="7"/>
      <c r="G56" s="7"/>
      <c r="H56" s="7"/>
      <c r="I56" s="3"/>
    </row>
    <row r="57" spans="1:9" ht="14.1" customHeight="1" x14ac:dyDescent="0.25">
      <c r="A57" s="33" t="s">
        <v>15</v>
      </c>
      <c r="B57" s="34"/>
      <c r="C57" s="35" t="s">
        <v>16</v>
      </c>
      <c r="D57" s="35"/>
      <c r="E57" s="34" t="s">
        <v>17</v>
      </c>
      <c r="F57" s="34"/>
      <c r="G57" s="36" t="s">
        <v>18</v>
      </c>
      <c r="H57" s="37"/>
      <c r="I57" s="38"/>
    </row>
    <row r="58" spans="1:9" ht="14.1" customHeight="1" thickBot="1" x14ac:dyDescent="0.3">
      <c r="A58" s="8" t="s">
        <v>13</v>
      </c>
      <c r="B58" s="9" t="s">
        <v>14</v>
      </c>
      <c r="C58" s="12" t="s">
        <v>13</v>
      </c>
      <c r="D58" s="9" t="s">
        <v>14</v>
      </c>
      <c r="E58" s="12" t="s">
        <v>13</v>
      </c>
      <c r="F58" s="9" t="s">
        <v>14</v>
      </c>
      <c r="G58" s="12" t="s">
        <v>13</v>
      </c>
      <c r="H58" s="39" t="s">
        <v>14</v>
      </c>
      <c r="I58" s="40"/>
    </row>
    <row r="59" spans="1:9" ht="14.1" customHeight="1" thickBot="1" x14ac:dyDescent="0.3">
      <c r="A59" s="11">
        <f>C59/0.09</f>
        <v>0</v>
      </c>
      <c r="B59" s="10">
        <f>D59/0.09</f>
        <v>0</v>
      </c>
      <c r="C59" s="10">
        <f>E53+F53+G53</f>
        <v>0</v>
      </c>
      <c r="D59" s="10">
        <f>E53+(F53*1.4)+(G53*2.3)</f>
        <v>0</v>
      </c>
      <c r="E59" s="10">
        <f>A59*0.926</f>
        <v>0</v>
      </c>
      <c r="F59" s="10">
        <f>B59*0.926</f>
        <v>0</v>
      </c>
      <c r="G59" s="10">
        <f>A59*0.074</f>
        <v>0</v>
      </c>
      <c r="H59" s="31">
        <f>B59*0.074</f>
        <v>0</v>
      </c>
      <c r="I59" s="32"/>
    </row>
    <row r="60" spans="1:9" ht="14.1" customHeight="1" x14ac:dyDescent="0.25"/>
  </sheetData>
  <mergeCells count="56">
    <mergeCell ref="A1:I1"/>
    <mergeCell ref="B2:D2"/>
    <mergeCell ref="E2:H3"/>
    <mergeCell ref="B3:D3"/>
    <mergeCell ref="B4:B5"/>
    <mergeCell ref="C4:D5"/>
    <mergeCell ref="E4:H4"/>
    <mergeCell ref="B18:B19"/>
    <mergeCell ref="C18:D19"/>
    <mergeCell ref="E18:H18"/>
    <mergeCell ref="B8:D8"/>
    <mergeCell ref="A10:B10"/>
    <mergeCell ref="C10:D10"/>
    <mergeCell ref="E10:F10"/>
    <mergeCell ref="G10:I10"/>
    <mergeCell ref="H11:I11"/>
    <mergeCell ref="H12:I12"/>
    <mergeCell ref="A15:I15"/>
    <mergeCell ref="B16:D16"/>
    <mergeCell ref="E16:H17"/>
    <mergeCell ref="B17:D17"/>
    <mergeCell ref="B36:B37"/>
    <mergeCell ref="C36:D37"/>
    <mergeCell ref="E36:H36"/>
    <mergeCell ref="B22:D22"/>
    <mergeCell ref="A24:B24"/>
    <mergeCell ref="C24:D24"/>
    <mergeCell ref="E24:F24"/>
    <mergeCell ref="G24:I24"/>
    <mergeCell ref="H25:I25"/>
    <mergeCell ref="H26:I26"/>
    <mergeCell ref="A33:I33"/>
    <mergeCell ref="B34:D34"/>
    <mergeCell ref="E34:H35"/>
    <mergeCell ref="B35:D35"/>
    <mergeCell ref="B51:B52"/>
    <mergeCell ref="C51:D52"/>
    <mergeCell ref="E51:H51"/>
    <mergeCell ref="B40:D40"/>
    <mergeCell ref="A42:B42"/>
    <mergeCell ref="C42:D42"/>
    <mergeCell ref="E42:F42"/>
    <mergeCell ref="G42:I42"/>
    <mergeCell ref="H43:I43"/>
    <mergeCell ref="H44:I44"/>
    <mergeCell ref="A48:I48"/>
    <mergeCell ref="B49:D49"/>
    <mergeCell ref="E49:H50"/>
    <mergeCell ref="B50:D50"/>
    <mergeCell ref="H59:I59"/>
    <mergeCell ref="B55:D55"/>
    <mergeCell ref="A57:B57"/>
    <mergeCell ref="C57:D57"/>
    <mergeCell ref="E57:F57"/>
    <mergeCell ref="G57:I57"/>
    <mergeCell ref="H58:I5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DE81A-9B4F-4E38-AA01-7588646B67C7}">
  <sheetPr>
    <tabColor theme="4"/>
  </sheetPr>
  <dimension ref="A1:K41"/>
  <sheetViews>
    <sheetView zoomScaleNormal="100" workbookViewId="0">
      <selection activeCell="L13" sqref="L13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21.75" customHeight="1" thickBot="1" x14ac:dyDescent="0.3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ht="14.1" customHeight="1" x14ac:dyDescent="0.25">
      <c r="A2" s="26"/>
      <c r="B2" s="63" t="s">
        <v>20</v>
      </c>
      <c r="C2" s="64"/>
      <c r="D2" s="64"/>
      <c r="E2" s="46" t="s">
        <v>29</v>
      </c>
      <c r="F2" s="47"/>
      <c r="G2" s="47"/>
      <c r="H2" s="48"/>
      <c r="I2" s="27"/>
    </row>
    <row r="3" spans="1:11" ht="14.1" customHeight="1" x14ac:dyDescent="0.25">
      <c r="A3" s="1"/>
      <c r="B3" s="51" t="s">
        <v>60</v>
      </c>
      <c r="C3" s="49"/>
      <c r="D3" s="49"/>
      <c r="E3" s="49"/>
      <c r="F3" s="49"/>
      <c r="G3" s="49"/>
      <c r="H3" s="50"/>
      <c r="I3" s="2"/>
    </row>
    <row r="4" spans="1:11" ht="14.1" customHeight="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8.5" customHeight="1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85</v>
      </c>
    </row>
    <row r="6" spans="1:11" ht="14.1" customHeight="1" x14ac:dyDescent="0.25">
      <c r="A6" s="1"/>
      <c r="B6" s="13" t="s">
        <v>8</v>
      </c>
      <c r="C6" s="14" t="s">
        <v>9</v>
      </c>
      <c r="D6" s="15" t="s">
        <v>10</v>
      </c>
      <c r="E6" s="16">
        <v>36</v>
      </c>
      <c r="F6" s="16">
        <v>0</v>
      </c>
      <c r="G6" s="16">
        <v>0</v>
      </c>
      <c r="H6" s="17">
        <v>0</v>
      </c>
      <c r="I6" s="3"/>
    </row>
    <row r="7" spans="1:11" ht="14.1" customHeight="1" thickBot="1" x14ac:dyDescent="0.3">
      <c r="A7" s="1"/>
      <c r="B7" s="18" t="s">
        <v>11</v>
      </c>
      <c r="C7" s="19" t="s">
        <v>23</v>
      </c>
      <c r="D7" s="20" t="s">
        <v>24</v>
      </c>
      <c r="E7" s="21">
        <v>22</v>
      </c>
      <c r="F7" s="21">
        <v>0</v>
      </c>
      <c r="G7" s="21">
        <v>0</v>
      </c>
      <c r="H7" s="22">
        <v>0</v>
      </c>
      <c r="I7" s="3"/>
    </row>
    <row r="8" spans="1:11" ht="14.1" customHeight="1" thickBot="1" x14ac:dyDescent="0.3">
      <c r="A8" s="1"/>
      <c r="B8" s="52" t="s">
        <v>12</v>
      </c>
      <c r="C8" s="53"/>
      <c r="D8" s="53"/>
      <c r="E8" s="23">
        <f>SUM(E6:E7)</f>
        <v>58</v>
      </c>
      <c r="F8" s="23">
        <f>SUM(F6:F7)</f>
        <v>0</v>
      </c>
      <c r="G8" s="23">
        <f>SUM(G6:G7)</f>
        <v>0</v>
      </c>
      <c r="H8" s="24">
        <f>SUM(H6:H7)</f>
        <v>0</v>
      </c>
      <c r="I8" s="3"/>
    </row>
    <row r="9" spans="1:11" ht="14.1" customHeight="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4.1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4.1" customHeight="1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4.1" customHeight="1" thickBot="1" x14ac:dyDescent="0.3">
      <c r="A12" s="11">
        <f>C12/0.09</f>
        <v>400</v>
      </c>
      <c r="B12" s="10">
        <f>D12/0.09</f>
        <v>400</v>
      </c>
      <c r="C12" s="10">
        <f>E6+F6+G6</f>
        <v>36</v>
      </c>
      <c r="D12" s="10">
        <f>E6+(F6*1.4)+(G6*2.3)</f>
        <v>36</v>
      </c>
      <c r="E12" s="10">
        <f>A12*0.926</f>
        <v>370.40000000000003</v>
      </c>
      <c r="F12" s="10">
        <f>B12*0.926</f>
        <v>370.40000000000003</v>
      </c>
      <c r="G12" s="10">
        <f>A12*0.074</f>
        <v>29.599999999999998</v>
      </c>
      <c r="H12" s="31">
        <f>B12*0.074</f>
        <v>29.599999999999998</v>
      </c>
      <c r="I12" s="32"/>
    </row>
    <row r="15" spans="1:11" ht="15.75" thickBot="1" x14ac:dyDescent="0.3"/>
    <row r="16" spans="1:11" ht="21.75" customHeight="1" thickBot="1" x14ac:dyDescent="0.3">
      <c r="A16" s="41" t="s">
        <v>1</v>
      </c>
      <c r="B16" s="42"/>
      <c r="C16" s="42"/>
      <c r="D16" s="42"/>
      <c r="E16" s="42"/>
      <c r="F16" s="42"/>
      <c r="G16" s="42"/>
      <c r="H16" s="42"/>
      <c r="I16" s="43"/>
    </row>
    <row r="17" spans="1:9" ht="14.1" customHeight="1" x14ac:dyDescent="0.25">
      <c r="A17" s="26"/>
      <c r="B17" s="63" t="s">
        <v>20</v>
      </c>
      <c r="C17" s="64"/>
      <c r="D17" s="64"/>
      <c r="E17" s="46" t="s">
        <v>61</v>
      </c>
      <c r="F17" s="47"/>
      <c r="G17" s="47"/>
      <c r="H17" s="48"/>
      <c r="I17" s="27"/>
    </row>
    <row r="18" spans="1:9" ht="14.1" customHeight="1" x14ac:dyDescent="0.25">
      <c r="A18" s="1"/>
      <c r="B18" s="51" t="s">
        <v>60</v>
      </c>
      <c r="C18" s="49"/>
      <c r="D18" s="49"/>
      <c r="E18" s="49"/>
      <c r="F18" s="49"/>
      <c r="G18" s="49"/>
      <c r="H18" s="50"/>
      <c r="I18" s="2"/>
    </row>
    <row r="19" spans="1:9" ht="14.1" customHeight="1" x14ac:dyDescent="0.25">
      <c r="A19" s="1"/>
      <c r="B19" s="54" t="s">
        <v>3</v>
      </c>
      <c r="C19" s="56" t="s">
        <v>22</v>
      </c>
      <c r="D19" s="56"/>
      <c r="E19" s="58" t="s">
        <v>4</v>
      </c>
      <c r="F19" s="59"/>
      <c r="G19" s="59"/>
      <c r="H19" s="60"/>
      <c r="I19" s="3"/>
    </row>
    <row r="20" spans="1:9" ht="28.5" customHeight="1" thickBot="1" x14ac:dyDescent="0.3">
      <c r="A20" s="1"/>
      <c r="B20" s="55"/>
      <c r="C20" s="57"/>
      <c r="D20" s="57"/>
      <c r="E20" s="4" t="s">
        <v>5</v>
      </c>
      <c r="F20" s="4" t="s">
        <v>6</v>
      </c>
      <c r="G20" s="4" t="s">
        <v>7</v>
      </c>
      <c r="H20" s="25" t="s">
        <v>0</v>
      </c>
      <c r="I20" s="3"/>
    </row>
    <row r="21" spans="1:9" ht="14.1" customHeight="1" x14ac:dyDescent="0.25">
      <c r="A21" s="1"/>
      <c r="B21" s="13" t="s">
        <v>8</v>
      </c>
      <c r="C21" s="14" t="s">
        <v>9</v>
      </c>
      <c r="D21" s="15" t="s">
        <v>10</v>
      </c>
      <c r="E21" s="16">
        <v>37</v>
      </c>
      <c r="F21" s="16">
        <v>0</v>
      </c>
      <c r="G21" s="16">
        <v>0</v>
      </c>
      <c r="H21" s="17">
        <v>0</v>
      </c>
      <c r="I21" s="3"/>
    </row>
    <row r="22" spans="1:9" ht="14.1" customHeight="1" thickBot="1" x14ac:dyDescent="0.3">
      <c r="A22" s="1"/>
      <c r="B22" s="18" t="s">
        <v>11</v>
      </c>
      <c r="C22" s="19" t="s">
        <v>23</v>
      </c>
      <c r="D22" s="20" t="s">
        <v>24</v>
      </c>
      <c r="E22" s="21">
        <v>8</v>
      </c>
      <c r="F22" s="21">
        <v>0</v>
      </c>
      <c r="G22" s="21">
        <v>0</v>
      </c>
      <c r="H22" s="22">
        <v>0</v>
      </c>
      <c r="I22" s="3"/>
    </row>
    <row r="23" spans="1:9" ht="14.1" customHeight="1" thickBot="1" x14ac:dyDescent="0.3">
      <c r="A23" s="1"/>
      <c r="B23" s="52" t="s">
        <v>12</v>
      </c>
      <c r="C23" s="53"/>
      <c r="D23" s="53"/>
      <c r="E23" s="23">
        <f>SUM(E21:E22)</f>
        <v>45</v>
      </c>
      <c r="F23" s="23">
        <f>SUM(F21:F22)</f>
        <v>0</v>
      </c>
      <c r="G23" s="23">
        <f>SUM(G21:G22)</f>
        <v>0</v>
      </c>
      <c r="H23" s="24">
        <f>SUM(H21:H22)</f>
        <v>0</v>
      </c>
      <c r="I23" s="3"/>
    </row>
    <row r="24" spans="1:9" ht="14.1" customHeight="1" x14ac:dyDescent="0.25">
      <c r="A24" s="5"/>
      <c r="B24" s="6"/>
      <c r="C24" s="6"/>
      <c r="D24" s="7"/>
      <c r="E24" s="7"/>
      <c r="F24" s="7"/>
      <c r="G24" s="7"/>
      <c r="H24" s="7"/>
      <c r="I24" s="3"/>
    </row>
    <row r="25" spans="1:9" ht="14.1" customHeight="1" x14ac:dyDescent="0.25">
      <c r="A25" s="33" t="s">
        <v>15</v>
      </c>
      <c r="B25" s="34"/>
      <c r="C25" s="35" t="s">
        <v>16</v>
      </c>
      <c r="D25" s="35"/>
      <c r="E25" s="34" t="s">
        <v>17</v>
      </c>
      <c r="F25" s="34"/>
      <c r="G25" s="36" t="s">
        <v>18</v>
      </c>
      <c r="H25" s="37"/>
      <c r="I25" s="38"/>
    </row>
    <row r="26" spans="1:9" ht="14.1" customHeight="1" thickBot="1" x14ac:dyDescent="0.3">
      <c r="A26" s="8" t="s">
        <v>13</v>
      </c>
      <c r="B26" s="9" t="s">
        <v>14</v>
      </c>
      <c r="C26" s="12" t="s">
        <v>13</v>
      </c>
      <c r="D26" s="9" t="s">
        <v>14</v>
      </c>
      <c r="E26" s="12" t="s">
        <v>13</v>
      </c>
      <c r="F26" s="9" t="s">
        <v>14</v>
      </c>
      <c r="G26" s="12" t="s">
        <v>13</v>
      </c>
      <c r="H26" s="39" t="s">
        <v>14</v>
      </c>
      <c r="I26" s="40"/>
    </row>
    <row r="27" spans="1:9" ht="14.1" customHeight="1" thickBot="1" x14ac:dyDescent="0.3">
      <c r="A27" s="11">
        <f>C27/0.09</f>
        <v>411.11111111111114</v>
      </c>
      <c r="B27" s="10">
        <f>D27/0.09</f>
        <v>411.11111111111114</v>
      </c>
      <c r="C27" s="10">
        <f>E21+F21+G21</f>
        <v>37</v>
      </c>
      <c r="D27" s="10">
        <f>E21+(F21*1.4)+(G21*2.3)</f>
        <v>37</v>
      </c>
      <c r="E27" s="10">
        <f>A27*0.926</f>
        <v>380.68888888888893</v>
      </c>
      <c r="F27" s="10">
        <f>B27*0.926</f>
        <v>380.68888888888893</v>
      </c>
      <c r="G27" s="10">
        <f>A27*0.074</f>
        <v>30.422222222222224</v>
      </c>
      <c r="H27" s="31">
        <f>B27*0.074</f>
        <v>30.422222222222224</v>
      </c>
      <c r="I27" s="32"/>
    </row>
    <row r="28" spans="1:9" ht="14.1" customHeight="1" x14ac:dyDescent="0.25"/>
    <row r="30" spans="1:9" ht="21.75" customHeight="1" thickBot="1" x14ac:dyDescent="0.3">
      <c r="A30" s="41" t="s">
        <v>1</v>
      </c>
      <c r="B30" s="42"/>
      <c r="C30" s="42"/>
      <c r="D30" s="42"/>
      <c r="E30" s="42"/>
      <c r="F30" s="42"/>
      <c r="G30" s="42"/>
      <c r="H30" s="42"/>
      <c r="I30" s="43"/>
    </row>
    <row r="31" spans="1:9" ht="14.1" customHeight="1" x14ac:dyDescent="0.25">
      <c r="A31" s="26"/>
      <c r="B31" s="63" t="s">
        <v>20</v>
      </c>
      <c r="C31" s="64"/>
      <c r="D31" s="64"/>
      <c r="E31" s="46" t="s">
        <v>29</v>
      </c>
      <c r="F31" s="47"/>
      <c r="G31" s="47"/>
      <c r="H31" s="48"/>
      <c r="I31" s="27"/>
    </row>
    <row r="32" spans="1:9" ht="14.1" customHeight="1" x14ac:dyDescent="0.25">
      <c r="A32" s="1"/>
      <c r="B32" s="51" t="s">
        <v>32</v>
      </c>
      <c r="C32" s="49"/>
      <c r="D32" s="49"/>
      <c r="E32" s="49"/>
      <c r="F32" s="49"/>
      <c r="G32" s="49"/>
      <c r="H32" s="50"/>
      <c r="I32" s="2"/>
    </row>
    <row r="33" spans="1:9" ht="14.1" customHeight="1" x14ac:dyDescent="0.25">
      <c r="A33" s="1"/>
      <c r="B33" s="54" t="s">
        <v>3</v>
      </c>
      <c r="C33" s="56" t="s">
        <v>22</v>
      </c>
      <c r="D33" s="56"/>
      <c r="E33" s="58" t="s">
        <v>4</v>
      </c>
      <c r="F33" s="59"/>
      <c r="G33" s="59"/>
      <c r="H33" s="60"/>
      <c r="I33" s="3"/>
    </row>
    <row r="34" spans="1:9" ht="28.5" customHeight="1" thickBot="1" x14ac:dyDescent="0.3">
      <c r="A34" s="1"/>
      <c r="B34" s="55"/>
      <c r="C34" s="57"/>
      <c r="D34" s="57"/>
      <c r="E34" s="4" t="s">
        <v>5</v>
      </c>
      <c r="F34" s="4" t="s">
        <v>6</v>
      </c>
      <c r="G34" s="4" t="s">
        <v>7</v>
      </c>
      <c r="H34" s="25" t="s">
        <v>0</v>
      </c>
      <c r="I34" s="3"/>
    </row>
    <row r="35" spans="1:9" ht="14.1" customHeight="1" x14ac:dyDescent="0.25">
      <c r="A35" s="1"/>
      <c r="B35" s="13" t="s">
        <v>8</v>
      </c>
      <c r="C35" s="14" t="s">
        <v>9</v>
      </c>
      <c r="D35" s="15" t="s">
        <v>10</v>
      </c>
      <c r="E35" s="16">
        <v>13</v>
      </c>
      <c r="F35" s="16">
        <v>0</v>
      </c>
      <c r="G35" s="16">
        <v>0</v>
      </c>
      <c r="H35" s="17">
        <v>0</v>
      </c>
      <c r="I35" s="3"/>
    </row>
    <row r="36" spans="1:9" ht="14.1" customHeight="1" thickBot="1" x14ac:dyDescent="0.3">
      <c r="A36" s="1"/>
      <c r="B36" s="18" t="s">
        <v>11</v>
      </c>
      <c r="C36" s="19" t="s">
        <v>23</v>
      </c>
      <c r="D36" s="20" t="s">
        <v>24</v>
      </c>
      <c r="E36" s="21">
        <v>11</v>
      </c>
      <c r="F36" s="21">
        <v>0</v>
      </c>
      <c r="G36" s="21">
        <v>0</v>
      </c>
      <c r="H36" s="22">
        <v>0</v>
      </c>
      <c r="I36" s="3"/>
    </row>
    <row r="37" spans="1:9" ht="14.1" customHeight="1" thickBot="1" x14ac:dyDescent="0.3">
      <c r="A37" s="1"/>
      <c r="B37" s="52" t="s">
        <v>12</v>
      </c>
      <c r="C37" s="53"/>
      <c r="D37" s="53"/>
      <c r="E37" s="23">
        <f>SUM(E35:E36)</f>
        <v>24</v>
      </c>
      <c r="F37" s="23">
        <f>SUM(F35:F36)</f>
        <v>0</v>
      </c>
      <c r="G37" s="23">
        <f>SUM(G35:G36)</f>
        <v>0</v>
      </c>
      <c r="H37" s="24">
        <f>SUM(H35:H36)</f>
        <v>0</v>
      </c>
      <c r="I37" s="3"/>
    </row>
    <row r="38" spans="1:9" ht="14.1" customHeight="1" x14ac:dyDescent="0.25">
      <c r="A38" s="5"/>
      <c r="B38" s="6"/>
      <c r="C38" s="6"/>
      <c r="D38" s="7"/>
      <c r="E38" s="7"/>
      <c r="F38" s="7"/>
      <c r="G38" s="7"/>
      <c r="H38" s="7"/>
      <c r="I38" s="3"/>
    </row>
    <row r="39" spans="1:9" ht="14.1" customHeight="1" x14ac:dyDescent="0.25">
      <c r="A39" s="33" t="s">
        <v>15</v>
      </c>
      <c r="B39" s="34"/>
      <c r="C39" s="35" t="s">
        <v>16</v>
      </c>
      <c r="D39" s="35"/>
      <c r="E39" s="34" t="s">
        <v>17</v>
      </c>
      <c r="F39" s="34"/>
      <c r="G39" s="36" t="s">
        <v>18</v>
      </c>
      <c r="H39" s="37"/>
      <c r="I39" s="38"/>
    </row>
    <row r="40" spans="1:9" ht="14.1" customHeight="1" thickBot="1" x14ac:dyDescent="0.3">
      <c r="A40" s="8" t="s">
        <v>13</v>
      </c>
      <c r="B40" s="9" t="s">
        <v>14</v>
      </c>
      <c r="C40" s="12" t="s">
        <v>13</v>
      </c>
      <c r="D40" s="9" t="s">
        <v>14</v>
      </c>
      <c r="E40" s="12" t="s">
        <v>13</v>
      </c>
      <c r="F40" s="9" t="s">
        <v>14</v>
      </c>
      <c r="G40" s="12" t="s">
        <v>13</v>
      </c>
      <c r="H40" s="39" t="s">
        <v>14</v>
      </c>
      <c r="I40" s="40"/>
    </row>
    <row r="41" spans="1:9" ht="14.1" customHeight="1" thickBot="1" x14ac:dyDescent="0.3">
      <c r="A41" s="11">
        <f>C41/0.09</f>
        <v>144.44444444444446</v>
      </c>
      <c r="B41" s="10">
        <f>D41/0.09</f>
        <v>144.44444444444446</v>
      </c>
      <c r="C41" s="10">
        <f>E35+F35+G35</f>
        <v>13</v>
      </c>
      <c r="D41" s="10">
        <f>E35+(F35*1.4)+(G35*2.3)</f>
        <v>13</v>
      </c>
      <c r="E41" s="10">
        <f>A41*0.926</f>
        <v>133.75555555555556</v>
      </c>
      <c r="F41" s="10">
        <f>B41*0.926</f>
        <v>133.75555555555556</v>
      </c>
      <c r="G41" s="10">
        <f>A41*0.074</f>
        <v>10.68888888888889</v>
      </c>
      <c r="H41" s="31">
        <f>B41*0.074</f>
        <v>10.68888888888889</v>
      </c>
      <c r="I41" s="32"/>
    </row>
  </sheetData>
  <mergeCells count="42">
    <mergeCell ref="A1:I1"/>
    <mergeCell ref="B2:D2"/>
    <mergeCell ref="E2:H3"/>
    <mergeCell ref="B3:D3"/>
    <mergeCell ref="B4:B5"/>
    <mergeCell ref="C4:D5"/>
    <mergeCell ref="E4:H4"/>
    <mergeCell ref="B19:B20"/>
    <mergeCell ref="C19:D20"/>
    <mergeCell ref="E19:H19"/>
    <mergeCell ref="B8:D8"/>
    <mergeCell ref="A10:B10"/>
    <mergeCell ref="C10:D10"/>
    <mergeCell ref="E10:F10"/>
    <mergeCell ref="G10:I10"/>
    <mergeCell ref="H11:I11"/>
    <mergeCell ref="H12:I12"/>
    <mergeCell ref="A16:I16"/>
    <mergeCell ref="B17:D17"/>
    <mergeCell ref="E17:H18"/>
    <mergeCell ref="B18:D18"/>
    <mergeCell ref="B33:B34"/>
    <mergeCell ref="C33:D34"/>
    <mergeCell ref="E33:H33"/>
    <mergeCell ref="B23:D23"/>
    <mergeCell ref="A25:B25"/>
    <mergeCell ref="C25:D25"/>
    <mergeCell ref="E25:F25"/>
    <mergeCell ref="G25:I25"/>
    <mergeCell ref="H26:I26"/>
    <mergeCell ref="H27:I27"/>
    <mergeCell ref="A30:I30"/>
    <mergeCell ref="B31:D31"/>
    <mergeCell ref="E31:H32"/>
    <mergeCell ref="B32:D32"/>
    <mergeCell ref="H41:I41"/>
    <mergeCell ref="B37:D37"/>
    <mergeCell ref="A39:B39"/>
    <mergeCell ref="C39:D39"/>
    <mergeCell ref="E39:F39"/>
    <mergeCell ref="G39:I39"/>
    <mergeCell ref="H40:I4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BD0F0-25A1-4F8C-B72A-D039BE67A254}">
  <sheetPr>
    <tabColor theme="6"/>
  </sheetPr>
  <dimension ref="A1:K58"/>
  <sheetViews>
    <sheetView zoomScaleNormal="100" workbookViewId="0">
      <selection activeCell="D13" sqref="D13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21.75" customHeight="1" thickBot="1" x14ac:dyDescent="0.3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ht="14.1" customHeight="1" x14ac:dyDescent="0.25">
      <c r="A2" s="26"/>
      <c r="B2" s="65" t="s">
        <v>21</v>
      </c>
      <c r="C2" s="66"/>
      <c r="D2" s="66"/>
      <c r="E2" s="46" t="s">
        <v>61</v>
      </c>
      <c r="F2" s="47"/>
      <c r="G2" s="47"/>
      <c r="H2" s="48"/>
      <c r="I2" s="27"/>
    </row>
    <row r="3" spans="1:11" ht="14.1" customHeight="1" x14ac:dyDescent="0.25">
      <c r="A3" s="1"/>
      <c r="B3" s="51" t="s">
        <v>30</v>
      </c>
      <c r="C3" s="49"/>
      <c r="D3" s="49"/>
      <c r="E3" s="49"/>
      <c r="F3" s="49"/>
      <c r="G3" s="49"/>
      <c r="H3" s="50"/>
      <c r="I3" s="2"/>
    </row>
    <row r="4" spans="1:11" ht="14.1" customHeight="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8.5" customHeight="1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86</v>
      </c>
    </row>
    <row r="6" spans="1:11" ht="14.1" customHeight="1" x14ac:dyDescent="0.25">
      <c r="A6" s="1"/>
      <c r="B6" s="13" t="s">
        <v>8</v>
      </c>
      <c r="C6" s="14" t="s">
        <v>9</v>
      </c>
      <c r="D6" s="15" t="s">
        <v>10</v>
      </c>
      <c r="E6" s="16">
        <v>61</v>
      </c>
      <c r="F6" s="16">
        <v>1</v>
      </c>
      <c r="G6" s="16">
        <v>0</v>
      </c>
      <c r="H6" s="17">
        <v>11</v>
      </c>
      <c r="I6" s="3"/>
    </row>
    <row r="7" spans="1:11" ht="14.1" customHeight="1" thickBot="1" x14ac:dyDescent="0.3">
      <c r="A7" s="1"/>
      <c r="B7" s="18" t="s">
        <v>11</v>
      </c>
      <c r="C7" s="19" t="s">
        <v>23</v>
      </c>
      <c r="D7" s="20" t="s">
        <v>24</v>
      </c>
      <c r="E7" s="21">
        <v>31</v>
      </c>
      <c r="F7" s="21">
        <v>1</v>
      </c>
      <c r="G7" s="21">
        <v>0</v>
      </c>
      <c r="H7" s="22">
        <v>5</v>
      </c>
      <c r="I7" s="3"/>
    </row>
    <row r="8" spans="1:11" ht="14.1" customHeight="1" thickBot="1" x14ac:dyDescent="0.3">
      <c r="A8" s="1"/>
      <c r="B8" s="52" t="s">
        <v>12</v>
      </c>
      <c r="C8" s="53"/>
      <c r="D8" s="53"/>
      <c r="E8" s="23">
        <f>SUM(E6:E7)</f>
        <v>92</v>
      </c>
      <c r="F8" s="23">
        <f>SUM(F6:F7)</f>
        <v>2</v>
      </c>
      <c r="G8" s="23">
        <f>SUM(G6:G7)</f>
        <v>0</v>
      </c>
      <c r="H8" s="24">
        <f>SUM(H6:H7)</f>
        <v>16</v>
      </c>
      <c r="I8" s="3"/>
    </row>
    <row r="9" spans="1:11" ht="14.1" customHeight="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4.1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4.1" customHeight="1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4.1" customHeight="1" thickBot="1" x14ac:dyDescent="0.3">
      <c r="A12" s="11">
        <f>C12/0.09</f>
        <v>688.88888888888891</v>
      </c>
      <c r="B12" s="10">
        <f>D12/0.09</f>
        <v>693.33333333333337</v>
      </c>
      <c r="C12" s="10">
        <f>E6+F6+G6</f>
        <v>62</v>
      </c>
      <c r="D12" s="10">
        <f>E6+(F6*1.4)+(G6*2.3)</f>
        <v>62.4</v>
      </c>
      <c r="E12" s="10">
        <f>A12*0.926</f>
        <v>637.91111111111115</v>
      </c>
      <c r="F12" s="10">
        <f>B12*0.926</f>
        <v>642.02666666666676</v>
      </c>
      <c r="G12" s="10">
        <f>A12*0.074</f>
        <v>50.977777777777774</v>
      </c>
      <c r="H12" s="31">
        <f>B12*0.074</f>
        <v>51.306666666666665</v>
      </c>
      <c r="I12" s="32"/>
    </row>
    <row r="13" spans="1:11" ht="14.1" customHeight="1" x14ac:dyDescent="0.25"/>
    <row r="14" spans="1:11" ht="14.1" customHeight="1" x14ac:dyDescent="0.25"/>
    <row r="15" spans="1:11" ht="14.1" customHeight="1" x14ac:dyDescent="0.25"/>
    <row r="16" spans="1:11" ht="14.1" customHeight="1" x14ac:dyDescent="0.25"/>
    <row r="17" spans="1:9" ht="15.75" thickBot="1" x14ac:dyDescent="0.3"/>
    <row r="18" spans="1:9" ht="21.75" customHeight="1" thickBot="1" x14ac:dyDescent="0.3">
      <c r="A18" s="41" t="s">
        <v>1</v>
      </c>
      <c r="B18" s="42"/>
      <c r="C18" s="42"/>
      <c r="D18" s="42"/>
      <c r="E18" s="42"/>
      <c r="F18" s="42"/>
      <c r="G18" s="42"/>
      <c r="H18" s="42"/>
      <c r="I18" s="43"/>
    </row>
    <row r="19" spans="1:9" ht="14.1" customHeight="1" x14ac:dyDescent="0.25">
      <c r="A19" s="26"/>
      <c r="B19" s="65" t="s">
        <v>21</v>
      </c>
      <c r="C19" s="66"/>
      <c r="D19" s="66"/>
      <c r="E19" s="46" t="s">
        <v>62</v>
      </c>
      <c r="F19" s="47"/>
      <c r="G19" s="47"/>
      <c r="H19" s="48"/>
      <c r="I19" s="27"/>
    </row>
    <row r="20" spans="1:9" ht="14.1" customHeight="1" x14ac:dyDescent="0.25">
      <c r="A20" s="1"/>
      <c r="B20" s="51" t="s">
        <v>30</v>
      </c>
      <c r="C20" s="49"/>
      <c r="D20" s="49"/>
      <c r="E20" s="49"/>
      <c r="F20" s="49"/>
      <c r="G20" s="49"/>
      <c r="H20" s="50"/>
      <c r="I20" s="2"/>
    </row>
    <row r="21" spans="1:9" ht="14.1" customHeight="1" x14ac:dyDescent="0.25">
      <c r="A21" s="1"/>
      <c r="B21" s="54" t="s">
        <v>3</v>
      </c>
      <c r="C21" s="56" t="s">
        <v>22</v>
      </c>
      <c r="D21" s="56"/>
      <c r="E21" s="58" t="s">
        <v>4</v>
      </c>
      <c r="F21" s="59"/>
      <c r="G21" s="59"/>
      <c r="H21" s="60"/>
      <c r="I21" s="3"/>
    </row>
    <row r="22" spans="1:9" ht="28.5" customHeight="1" thickBot="1" x14ac:dyDescent="0.3">
      <c r="A22" s="1"/>
      <c r="B22" s="55"/>
      <c r="C22" s="57"/>
      <c r="D22" s="57"/>
      <c r="E22" s="4" t="s">
        <v>5</v>
      </c>
      <c r="F22" s="4" t="s">
        <v>6</v>
      </c>
      <c r="G22" s="4" t="s">
        <v>7</v>
      </c>
      <c r="H22" s="25" t="s">
        <v>0</v>
      </c>
      <c r="I22" s="3"/>
    </row>
    <row r="23" spans="1:9" ht="14.1" customHeight="1" x14ac:dyDescent="0.25">
      <c r="A23" s="1"/>
      <c r="B23" s="13" t="s">
        <v>8</v>
      </c>
      <c r="C23" s="14" t="s">
        <v>9</v>
      </c>
      <c r="D23" s="15" t="s">
        <v>10</v>
      </c>
      <c r="E23" s="16">
        <v>13</v>
      </c>
      <c r="F23" s="16">
        <v>0</v>
      </c>
      <c r="G23" s="16">
        <v>0</v>
      </c>
      <c r="H23" s="17">
        <v>1</v>
      </c>
      <c r="I23" s="3"/>
    </row>
    <row r="24" spans="1:9" ht="14.1" customHeight="1" thickBot="1" x14ac:dyDescent="0.3">
      <c r="A24" s="1"/>
      <c r="B24" s="18" t="s">
        <v>11</v>
      </c>
      <c r="C24" s="19" t="s">
        <v>23</v>
      </c>
      <c r="D24" s="20" t="s">
        <v>24</v>
      </c>
      <c r="E24" s="21">
        <v>5</v>
      </c>
      <c r="F24" s="21">
        <v>0</v>
      </c>
      <c r="G24" s="21">
        <v>0</v>
      </c>
      <c r="H24" s="22">
        <v>0</v>
      </c>
      <c r="I24" s="3"/>
    </row>
    <row r="25" spans="1:9" ht="14.1" customHeight="1" thickBot="1" x14ac:dyDescent="0.3">
      <c r="A25" s="1"/>
      <c r="B25" s="52" t="s">
        <v>12</v>
      </c>
      <c r="C25" s="53"/>
      <c r="D25" s="53"/>
      <c r="E25" s="23">
        <f>SUM(E23:E24)</f>
        <v>18</v>
      </c>
      <c r="F25" s="23">
        <f>SUM(F23:F24)</f>
        <v>0</v>
      </c>
      <c r="G25" s="23">
        <f>SUM(G23:G24)</f>
        <v>0</v>
      </c>
      <c r="H25" s="24">
        <f>SUM(H23:H24)</f>
        <v>1</v>
      </c>
      <c r="I25" s="3"/>
    </row>
    <row r="26" spans="1:9" ht="14.1" customHeight="1" x14ac:dyDescent="0.25">
      <c r="A26" s="5"/>
      <c r="B26" s="6"/>
      <c r="C26" s="6"/>
      <c r="D26" s="7"/>
      <c r="E26" s="7"/>
      <c r="F26" s="7"/>
      <c r="G26" s="7"/>
      <c r="H26" s="7"/>
      <c r="I26" s="3"/>
    </row>
    <row r="27" spans="1:9" ht="14.1" customHeight="1" x14ac:dyDescent="0.25">
      <c r="A27" s="33" t="s">
        <v>15</v>
      </c>
      <c r="B27" s="34"/>
      <c r="C27" s="35" t="s">
        <v>16</v>
      </c>
      <c r="D27" s="35"/>
      <c r="E27" s="34" t="s">
        <v>17</v>
      </c>
      <c r="F27" s="34"/>
      <c r="G27" s="36" t="s">
        <v>18</v>
      </c>
      <c r="H27" s="37"/>
      <c r="I27" s="38"/>
    </row>
    <row r="28" spans="1:9" ht="14.1" customHeight="1" thickBot="1" x14ac:dyDescent="0.3">
      <c r="A28" s="8" t="s">
        <v>13</v>
      </c>
      <c r="B28" s="9" t="s">
        <v>14</v>
      </c>
      <c r="C28" s="12" t="s">
        <v>13</v>
      </c>
      <c r="D28" s="9" t="s">
        <v>14</v>
      </c>
      <c r="E28" s="12" t="s">
        <v>13</v>
      </c>
      <c r="F28" s="9" t="s">
        <v>14</v>
      </c>
      <c r="G28" s="12" t="s">
        <v>13</v>
      </c>
      <c r="H28" s="39" t="s">
        <v>14</v>
      </c>
      <c r="I28" s="40"/>
    </row>
    <row r="29" spans="1:9" ht="14.1" customHeight="1" thickBot="1" x14ac:dyDescent="0.3">
      <c r="A29" s="11">
        <f>C29/0.09</f>
        <v>144.44444444444446</v>
      </c>
      <c r="B29" s="10">
        <f>D29/0.09</f>
        <v>144.44444444444446</v>
      </c>
      <c r="C29" s="10">
        <f>E23+F23+G23</f>
        <v>13</v>
      </c>
      <c r="D29" s="10">
        <f>E23+(F23*1.4)+(G23*2.3)</f>
        <v>13</v>
      </c>
      <c r="E29" s="10">
        <f>A29*0.926</f>
        <v>133.75555555555556</v>
      </c>
      <c r="F29" s="10">
        <f>B29*0.926</f>
        <v>133.75555555555556</v>
      </c>
      <c r="G29" s="10">
        <f>A29*0.074</f>
        <v>10.68888888888889</v>
      </c>
      <c r="H29" s="31">
        <f>B29*0.074</f>
        <v>10.68888888888889</v>
      </c>
      <c r="I29" s="32"/>
    </row>
    <row r="31" spans="1:9" ht="15.75" thickBot="1" x14ac:dyDescent="0.3"/>
    <row r="32" spans="1:9" ht="21.75" customHeight="1" thickBot="1" x14ac:dyDescent="0.3">
      <c r="A32" s="41" t="s">
        <v>1</v>
      </c>
      <c r="B32" s="42"/>
      <c r="C32" s="42"/>
      <c r="D32" s="42"/>
      <c r="E32" s="42"/>
      <c r="F32" s="42"/>
      <c r="G32" s="42"/>
      <c r="H32" s="42"/>
      <c r="I32" s="43"/>
    </row>
    <row r="33" spans="1:9" ht="14.1" customHeight="1" x14ac:dyDescent="0.25">
      <c r="A33" s="26"/>
      <c r="B33" s="65" t="s">
        <v>21</v>
      </c>
      <c r="C33" s="66"/>
      <c r="D33" s="66"/>
      <c r="E33" s="46" t="s">
        <v>62</v>
      </c>
      <c r="F33" s="47"/>
      <c r="G33" s="47"/>
      <c r="H33" s="48"/>
      <c r="I33" s="27"/>
    </row>
    <row r="34" spans="1:9" ht="14.1" customHeight="1" x14ac:dyDescent="0.25">
      <c r="A34" s="1"/>
      <c r="B34" s="51" t="s">
        <v>32</v>
      </c>
      <c r="C34" s="49"/>
      <c r="D34" s="49"/>
      <c r="E34" s="49"/>
      <c r="F34" s="49"/>
      <c r="G34" s="49"/>
      <c r="H34" s="50"/>
      <c r="I34" s="2"/>
    </row>
    <row r="35" spans="1:9" ht="14.1" customHeight="1" x14ac:dyDescent="0.25">
      <c r="A35" s="1"/>
      <c r="B35" s="54" t="s">
        <v>3</v>
      </c>
      <c r="C35" s="56" t="s">
        <v>22</v>
      </c>
      <c r="D35" s="56"/>
      <c r="E35" s="58" t="s">
        <v>4</v>
      </c>
      <c r="F35" s="59"/>
      <c r="G35" s="59"/>
      <c r="H35" s="60"/>
      <c r="I35" s="3"/>
    </row>
    <row r="36" spans="1:9" ht="28.5" customHeight="1" thickBot="1" x14ac:dyDescent="0.3">
      <c r="A36" s="1"/>
      <c r="B36" s="55"/>
      <c r="C36" s="57"/>
      <c r="D36" s="57"/>
      <c r="E36" s="4" t="s">
        <v>5</v>
      </c>
      <c r="F36" s="4" t="s">
        <v>6</v>
      </c>
      <c r="G36" s="4" t="s">
        <v>7</v>
      </c>
      <c r="H36" s="25" t="s">
        <v>0</v>
      </c>
      <c r="I36" s="3"/>
    </row>
    <row r="37" spans="1:9" ht="14.1" customHeight="1" x14ac:dyDescent="0.25">
      <c r="A37" s="1"/>
      <c r="B37" s="13" t="s">
        <v>8</v>
      </c>
      <c r="C37" s="14" t="s">
        <v>9</v>
      </c>
      <c r="D37" s="15" t="s">
        <v>10</v>
      </c>
      <c r="E37" s="16">
        <v>41</v>
      </c>
      <c r="F37" s="16">
        <v>0</v>
      </c>
      <c r="G37" s="16">
        <v>0</v>
      </c>
      <c r="H37" s="17">
        <v>4</v>
      </c>
      <c r="I37" s="3"/>
    </row>
    <row r="38" spans="1:9" ht="14.1" customHeight="1" thickBot="1" x14ac:dyDescent="0.3">
      <c r="A38" s="1"/>
      <c r="B38" s="18" t="s">
        <v>11</v>
      </c>
      <c r="C38" s="19" t="s">
        <v>23</v>
      </c>
      <c r="D38" s="20" t="s">
        <v>24</v>
      </c>
      <c r="E38" s="21">
        <v>37</v>
      </c>
      <c r="F38" s="21">
        <v>1</v>
      </c>
      <c r="G38" s="21">
        <v>0</v>
      </c>
      <c r="H38" s="22">
        <v>3</v>
      </c>
      <c r="I38" s="3"/>
    </row>
    <row r="39" spans="1:9" ht="14.1" customHeight="1" thickBot="1" x14ac:dyDescent="0.3">
      <c r="A39" s="1"/>
      <c r="B39" s="52" t="s">
        <v>12</v>
      </c>
      <c r="C39" s="53"/>
      <c r="D39" s="53"/>
      <c r="E39" s="23">
        <f>SUM(E37:E38)</f>
        <v>78</v>
      </c>
      <c r="F39" s="23">
        <f>SUM(F37:F38)</f>
        <v>1</v>
      </c>
      <c r="G39" s="23">
        <f>SUM(G37:G38)</f>
        <v>0</v>
      </c>
      <c r="H39" s="24">
        <f>SUM(H37:H38)</f>
        <v>7</v>
      </c>
      <c r="I39" s="3"/>
    </row>
    <row r="40" spans="1:9" ht="14.1" customHeight="1" x14ac:dyDescent="0.25">
      <c r="A40" s="5"/>
      <c r="B40" s="6"/>
      <c r="C40" s="6"/>
      <c r="D40" s="7"/>
      <c r="E40" s="7"/>
      <c r="F40" s="7"/>
      <c r="G40" s="7"/>
      <c r="H40" s="7"/>
      <c r="I40" s="3"/>
    </row>
    <row r="41" spans="1:9" ht="14.1" customHeight="1" x14ac:dyDescent="0.25">
      <c r="A41" s="33" t="s">
        <v>15</v>
      </c>
      <c r="B41" s="34"/>
      <c r="C41" s="35" t="s">
        <v>16</v>
      </c>
      <c r="D41" s="35"/>
      <c r="E41" s="34" t="s">
        <v>17</v>
      </c>
      <c r="F41" s="34"/>
      <c r="G41" s="36" t="s">
        <v>18</v>
      </c>
      <c r="H41" s="37"/>
      <c r="I41" s="38"/>
    </row>
    <row r="42" spans="1:9" ht="14.1" customHeight="1" thickBot="1" x14ac:dyDescent="0.3">
      <c r="A42" s="8" t="s">
        <v>13</v>
      </c>
      <c r="B42" s="9" t="s">
        <v>14</v>
      </c>
      <c r="C42" s="12" t="s">
        <v>13</v>
      </c>
      <c r="D42" s="9" t="s">
        <v>14</v>
      </c>
      <c r="E42" s="12" t="s">
        <v>13</v>
      </c>
      <c r="F42" s="9" t="s">
        <v>14</v>
      </c>
      <c r="G42" s="12" t="s">
        <v>13</v>
      </c>
      <c r="H42" s="39" t="s">
        <v>14</v>
      </c>
      <c r="I42" s="40"/>
    </row>
    <row r="43" spans="1:9" ht="14.1" customHeight="1" thickBot="1" x14ac:dyDescent="0.3">
      <c r="A43" s="11">
        <f>C43/0.09</f>
        <v>455.5555555555556</v>
      </c>
      <c r="B43" s="10">
        <f>D43/0.09</f>
        <v>455.5555555555556</v>
      </c>
      <c r="C43" s="10">
        <f>E37+F37+G37</f>
        <v>41</v>
      </c>
      <c r="D43" s="10">
        <f>E37+(F37*1.4)+(G37*2.3)</f>
        <v>41</v>
      </c>
      <c r="E43" s="10">
        <f>A43*0.926</f>
        <v>421.84444444444449</v>
      </c>
      <c r="F43" s="10">
        <f>B43*0.926</f>
        <v>421.84444444444449</v>
      </c>
      <c r="G43" s="10">
        <f>A43*0.074</f>
        <v>33.711111111111116</v>
      </c>
      <c r="H43" s="31">
        <f>B43*0.074</f>
        <v>33.711111111111116</v>
      </c>
      <c r="I43" s="32"/>
    </row>
    <row r="46" spans="1:9" ht="15.75" thickBot="1" x14ac:dyDescent="0.3"/>
    <row r="47" spans="1:9" ht="18.75" thickBot="1" x14ac:dyDescent="0.3">
      <c r="A47" s="41" t="s">
        <v>1</v>
      </c>
      <c r="B47" s="42"/>
      <c r="C47" s="42"/>
      <c r="D47" s="42"/>
      <c r="E47" s="42"/>
      <c r="F47" s="42"/>
      <c r="G47" s="42"/>
      <c r="H47" s="42"/>
      <c r="I47" s="43"/>
    </row>
    <row r="48" spans="1:9" x14ac:dyDescent="0.25">
      <c r="A48" s="26"/>
      <c r="B48" s="65" t="s">
        <v>21</v>
      </c>
      <c r="C48" s="66"/>
      <c r="D48" s="66"/>
      <c r="E48" s="46" t="s">
        <v>61</v>
      </c>
      <c r="F48" s="47"/>
      <c r="G48" s="47"/>
      <c r="H48" s="48"/>
      <c r="I48" s="27"/>
    </row>
    <row r="49" spans="1:9" x14ac:dyDescent="0.25">
      <c r="A49" s="1"/>
      <c r="B49" s="51" t="s">
        <v>63</v>
      </c>
      <c r="C49" s="49"/>
      <c r="D49" s="49"/>
      <c r="E49" s="49"/>
      <c r="F49" s="49"/>
      <c r="G49" s="49"/>
      <c r="H49" s="50"/>
      <c r="I49" s="2"/>
    </row>
    <row r="50" spans="1:9" x14ac:dyDescent="0.25">
      <c r="A50" s="1"/>
      <c r="B50" s="54" t="s">
        <v>3</v>
      </c>
      <c r="C50" s="56" t="s">
        <v>22</v>
      </c>
      <c r="D50" s="56"/>
      <c r="E50" s="58" t="s">
        <v>4</v>
      </c>
      <c r="F50" s="59"/>
      <c r="G50" s="59"/>
      <c r="H50" s="60"/>
      <c r="I50" s="3"/>
    </row>
    <row r="51" spans="1:9" ht="25.5" x14ac:dyDescent="0.25">
      <c r="A51" s="1"/>
      <c r="B51" s="55"/>
      <c r="C51" s="57"/>
      <c r="D51" s="57"/>
      <c r="E51" s="4" t="s">
        <v>5</v>
      </c>
      <c r="F51" s="4" t="s">
        <v>6</v>
      </c>
      <c r="G51" s="4" t="s">
        <v>7</v>
      </c>
      <c r="H51" s="25" t="s">
        <v>0</v>
      </c>
      <c r="I51" s="3"/>
    </row>
    <row r="52" spans="1:9" x14ac:dyDescent="0.25">
      <c r="A52" s="1"/>
      <c r="B52" s="13" t="s">
        <v>8</v>
      </c>
      <c r="C52" s="14" t="s">
        <v>9</v>
      </c>
      <c r="D52" s="15" t="s">
        <v>10</v>
      </c>
      <c r="E52" s="16">
        <v>66</v>
      </c>
      <c r="F52" s="16">
        <v>5</v>
      </c>
      <c r="G52" s="16">
        <v>0</v>
      </c>
      <c r="H52" s="17">
        <v>13</v>
      </c>
      <c r="I52" s="3"/>
    </row>
    <row r="53" spans="1:9" x14ac:dyDescent="0.25">
      <c r="A53" s="1"/>
      <c r="B53" s="18" t="s">
        <v>11</v>
      </c>
      <c r="C53" s="19" t="s">
        <v>23</v>
      </c>
      <c r="D53" s="20" t="s">
        <v>24</v>
      </c>
      <c r="E53" s="21">
        <v>56</v>
      </c>
      <c r="F53" s="21">
        <v>1</v>
      </c>
      <c r="G53" s="21">
        <v>0</v>
      </c>
      <c r="H53" s="22">
        <v>6</v>
      </c>
      <c r="I53" s="3"/>
    </row>
    <row r="54" spans="1:9" x14ac:dyDescent="0.25">
      <c r="A54" s="1"/>
      <c r="B54" s="52" t="s">
        <v>12</v>
      </c>
      <c r="C54" s="53"/>
      <c r="D54" s="53"/>
      <c r="E54" s="23">
        <f>SUM(E52:E53)</f>
        <v>122</v>
      </c>
      <c r="F54" s="23">
        <f>SUM(F52:F53)</f>
        <v>6</v>
      </c>
      <c r="G54" s="23">
        <f>SUM(G52:G53)</f>
        <v>0</v>
      </c>
      <c r="H54" s="24">
        <f>SUM(H52:H53)</f>
        <v>19</v>
      </c>
      <c r="I54" s="3"/>
    </row>
    <row r="55" spans="1:9" x14ac:dyDescent="0.25">
      <c r="A55" s="5"/>
      <c r="B55" s="6"/>
      <c r="C55" s="6"/>
      <c r="D55" s="7"/>
      <c r="E55" s="7"/>
      <c r="F55" s="7"/>
      <c r="G55" s="7"/>
      <c r="H55" s="7"/>
      <c r="I55" s="3"/>
    </row>
    <row r="56" spans="1:9" ht="13.5" customHeight="1" x14ac:dyDescent="0.25">
      <c r="A56" s="33" t="s">
        <v>15</v>
      </c>
      <c r="B56" s="34"/>
      <c r="C56" s="35" t="s">
        <v>16</v>
      </c>
      <c r="D56" s="35"/>
      <c r="E56" s="34" t="s">
        <v>17</v>
      </c>
      <c r="F56" s="34"/>
      <c r="G56" s="36" t="s">
        <v>18</v>
      </c>
      <c r="H56" s="37"/>
      <c r="I56" s="38"/>
    </row>
    <row r="57" spans="1:9" x14ac:dyDescent="0.25">
      <c r="A57" s="8" t="s">
        <v>13</v>
      </c>
      <c r="B57" s="9" t="s">
        <v>14</v>
      </c>
      <c r="C57" s="12" t="s">
        <v>13</v>
      </c>
      <c r="D57" s="9" t="s">
        <v>14</v>
      </c>
      <c r="E57" s="12" t="s">
        <v>13</v>
      </c>
      <c r="F57" s="9" t="s">
        <v>14</v>
      </c>
      <c r="G57" s="12" t="s">
        <v>13</v>
      </c>
      <c r="H57" s="39" t="s">
        <v>14</v>
      </c>
      <c r="I57" s="40"/>
    </row>
    <row r="58" spans="1:9" x14ac:dyDescent="0.25">
      <c r="A58" s="11">
        <f>C58/0.09</f>
        <v>788.88888888888891</v>
      </c>
      <c r="B58" s="10">
        <f>D58/0.09</f>
        <v>811.11111111111109</v>
      </c>
      <c r="C58" s="10">
        <f>E52+F52+G52</f>
        <v>71</v>
      </c>
      <c r="D58" s="10">
        <f>E52+(F52*1.4)+(G52*2.3)</f>
        <v>73</v>
      </c>
      <c r="E58" s="10">
        <f>A58*0.926</f>
        <v>730.51111111111118</v>
      </c>
      <c r="F58" s="10">
        <f>B58*0.926</f>
        <v>751.08888888888885</v>
      </c>
      <c r="G58" s="10">
        <f>A58*0.074</f>
        <v>58.37777777777778</v>
      </c>
      <c r="H58" s="31">
        <f>B58*0.074</f>
        <v>60.022222222222219</v>
      </c>
      <c r="I58" s="32"/>
    </row>
  </sheetData>
  <mergeCells count="56">
    <mergeCell ref="A1:I1"/>
    <mergeCell ref="B2:D2"/>
    <mergeCell ref="E2:H3"/>
    <mergeCell ref="B3:D3"/>
    <mergeCell ref="B4:B5"/>
    <mergeCell ref="C4:D5"/>
    <mergeCell ref="E4:H4"/>
    <mergeCell ref="B21:B22"/>
    <mergeCell ref="C21:D22"/>
    <mergeCell ref="E21:H21"/>
    <mergeCell ref="B8:D8"/>
    <mergeCell ref="A10:B10"/>
    <mergeCell ref="C10:D10"/>
    <mergeCell ref="E10:F10"/>
    <mergeCell ref="G10:I10"/>
    <mergeCell ref="H11:I11"/>
    <mergeCell ref="H12:I12"/>
    <mergeCell ref="A18:I18"/>
    <mergeCell ref="B19:D19"/>
    <mergeCell ref="E19:H20"/>
    <mergeCell ref="B20:D20"/>
    <mergeCell ref="B35:B36"/>
    <mergeCell ref="C35:D36"/>
    <mergeCell ref="E35:H35"/>
    <mergeCell ref="B25:D25"/>
    <mergeCell ref="A27:B27"/>
    <mergeCell ref="C27:D27"/>
    <mergeCell ref="E27:F27"/>
    <mergeCell ref="G27:I27"/>
    <mergeCell ref="H28:I28"/>
    <mergeCell ref="H29:I29"/>
    <mergeCell ref="A32:I32"/>
    <mergeCell ref="B33:D33"/>
    <mergeCell ref="E33:H34"/>
    <mergeCell ref="B34:D34"/>
    <mergeCell ref="B50:B51"/>
    <mergeCell ref="C50:D51"/>
    <mergeCell ref="E50:H50"/>
    <mergeCell ref="B39:D39"/>
    <mergeCell ref="A41:B41"/>
    <mergeCell ref="C41:D41"/>
    <mergeCell ref="E41:F41"/>
    <mergeCell ref="G41:I41"/>
    <mergeCell ref="H42:I42"/>
    <mergeCell ref="H43:I43"/>
    <mergeCell ref="A47:I47"/>
    <mergeCell ref="B48:D48"/>
    <mergeCell ref="E48:H49"/>
    <mergeCell ref="B49:D49"/>
    <mergeCell ref="H58:I58"/>
    <mergeCell ref="B54:D54"/>
    <mergeCell ref="A56:B56"/>
    <mergeCell ref="C56:D56"/>
    <mergeCell ref="E56:F56"/>
    <mergeCell ref="G56:I56"/>
    <mergeCell ref="H57:I57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72958-6CC9-43CA-A47C-3A12313E5DE8}">
  <sheetPr>
    <tabColor rgb="FF00B0F0"/>
  </sheetPr>
  <dimension ref="A1:K43"/>
  <sheetViews>
    <sheetView zoomScaleNormal="100" workbookViewId="0">
      <selection activeCell="D44" sqref="D44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18" x14ac:dyDescent="0.25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x14ac:dyDescent="0.25">
      <c r="A2" s="26"/>
      <c r="B2" s="67" t="s">
        <v>33</v>
      </c>
      <c r="C2" s="68"/>
      <c r="D2" s="68"/>
      <c r="E2" s="46" t="s">
        <v>64</v>
      </c>
      <c r="F2" s="47"/>
      <c r="G2" s="47"/>
      <c r="H2" s="48"/>
      <c r="I2" s="27"/>
    </row>
    <row r="3" spans="1:11" x14ac:dyDescent="0.25">
      <c r="A3" s="1"/>
      <c r="B3" s="51" t="s">
        <v>34</v>
      </c>
      <c r="C3" s="49"/>
      <c r="D3" s="49"/>
      <c r="E3" s="49"/>
      <c r="F3" s="49"/>
      <c r="G3" s="49"/>
      <c r="H3" s="50"/>
      <c r="I3" s="2"/>
    </row>
    <row r="4" spans="1:1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6.25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87</v>
      </c>
    </row>
    <row r="6" spans="1:11" x14ac:dyDescent="0.25">
      <c r="A6" s="1"/>
      <c r="B6" s="13" t="s">
        <v>8</v>
      </c>
      <c r="C6" s="14" t="s">
        <v>9</v>
      </c>
      <c r="D6" s="15" t="s">
        <v>10</v>
      </c>
      <c r="E6" s="16">
        <v>82</v>
      </c>
      <c r="F6" s="16">
        <v>0</v>
      </c>
      <c r="G6" s="16">
        <v>0</v>
      </c>
      <c r="H6" s="17">
        <v>5</v>
      </c>
      <c r="I6" s="3"/>
    </row>
    <row r="7" spans="1:11" ht="15.75" thickBot="1" x14ac:dyDescent="0.3">
      <c r="A7" s="1"/>
      <c r="B7" s="18" t="s">
        <v>11</v>
      </c>
      <c r="C7" s="19" t="s">
        <v>23</v>
      </c>
      <c r="D7" s="20" t="s">
        <v>24</v>
      </c>
      <c r="E7" s="21">
        <v>43</v>
      </c>
      <c r="F7" s="21">
        <v>1</v>
      </c>
      <c r="G7" s="21">
        <v>0</v>
      </c>
      <c r="H7" s="22">
        <v>2</v>
      </c>
      <c r="I7" s="3"/>
    </row>
    <row r="8" spans="1:11" ht="15.75" thickBot="1" x14ac:dyDescent="0.3">
      <c r="A8" s="1"/>
      <c r="B8" s="52" t="s">
        <v>12</v>
      </c>
      <c r="C8" s="53"/>
      <c r="D8" s="53"/>
      <c r="E8" s="23">
        <f>SUM(E6:E7)</f>
        <v>125</v>
      </c>
      <c r="F8" s="23">
        <f>SUM(F6:F7)</f>
        <v>1</v>
      </c>
      <c r="G8" s="23">
        <f>SUM(G6:G7)</f>
        <v>0</v>
      </c>
      <c r="H8" s="24">
        <f>SUM(H6:H7)</f>
        <v>7</v>
      </c>
      <c r="I8" s="3"/>
    </row>
    <row r="9" spans="1:1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3.5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5.75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5.75" thickBot="1" x14ac:dyDescent="0.3">
      <c r="A12" s="11">
        <f>C12/0.09</f>
        <v>911.1111111111112</v>
      </c>
      <c r="B12" s="10">
        <f>D12/0.09</f>
        <v>911.1111111111112</v>
      </c>
      <c r="C12" s="10">
        <f>E6+F6+G6</f>
        <v>82</v>
      </c>
      <c r="D12" s="10">
        <f>E6+(F6*1.4)+(G6*2.3)</f>
        <v>82</v>
      </c>
      <c r="E12" s="10">
        <f>A12*0.926</f>
        <v>843.68888888888898</v>
      </c>
      <c r="F12" s="10">
        <f>B12*0.926</f>
        <v>843.68888888888898</v>
      </c>
      <c r="G12" s="10">
        <f>A12*0.074</f>
        <v>67.422222222222231</v>
      </c>
      <c r="H12" s="31">
        <f>B12*0.074</f>
        <v>67.422222222222231</v>
      </c>
      <c r="I12" s="32"/>
    </row>
    <row r="17" spans="1:9" ht="15.75" thickBot="1" x14ac:dyDescent="0.3"/>
    <row r="18" spans="1:9" ht="18.75" thickBot="1" x14ac:dyDescent="0.3">
      <c r="A18" s="41" t="s">
        <v>1</v>
      </c>
      <c r="B18" s="42"/>
      <c r="C18" s="42"/>
      <c r="D18" s="42"/>
      <c r="E18" s="42"/>
      <c r="F18" s="42"/>
      <c r="G18" s="42"/>
      <c r="H18" s="42"/>
      <c r="I18" s="43"/>
    </row>
    <row r="19" spans="1:9" x14ac:dyDescent="0.25">
      <c r="A19" s="26"/>
      <c r="B19" s="67" t="s">
        <v>33</v>
      </c>
      <c r="C19" s="68"/>
      <c r="D19" s="68"/>
      <c r="E19" s="46" t="s">
        <v>64</v>
      </c>
      <c r="F19" s="47"/>
      <c r="G19" s="47"/>
      <c r="H19" s="48"/>
      <c r="I19" s="27"/>
    </row>
    <row r="20" spans="1:9" x14ac:dyDescent="0.25">
      <c r="A20" s="1"/>
      <c r="B20" s="51" t="s">
        <v>35</v>
      </c>
      <c r="C20" s="49"/>
      <c r="D20" s="49"/>
      <c r="E20" s="49"/>
      <c r="F20" s="49"/>
      <c r="G20" s="49"/>
      <c r="H20" s="50"/>
      <c r="I20" s="2"/>
    </row>
    <row r="21" spans="1:9" x14ac:dyDescent="0.25">
      <c r="A21" s="1"/>
      <c r="B21" s="54" t="s">
        <v>3</v>
      </c>
      <c r="C21" s="56" t="s">
        <v>22</v>
      </c>
      <c r="D21" s="56"/>
      <c r="E21" s="58" t="s">
        <v>4</v>
      </c>
      <c r="F21" s="59"/>
      <c r="G21" s="59"/>
      <c r="H21" s="60"/>
      <c r="I21" s="3"/>
    </row>
    <row r="22" spans="1:9" ht="25.5" x14ac:dyDescent="0.25">
      <c r="A22" s="1"/>
      <c r="B22" s="55"/>
      <c r="C22" s="57"/>
      <c r="D22" s="57"/>
      <c r="E22" s="4" t="s">
        <v>5</v>
      </c>
      <c r="F22" s="4" t="s">
        <v>6</v>
      </c>
      <c r="G22" s="4" t="s">
        <v>7</v>
      </c>
      <c r="H22" s="25" t="s">
        <v>0</v>
      </c>
      <c r="I22" s="3"/>
    </row>
    <row r="23" spans="1:9" x14ac:dyDescent="0.25">
      <c r="A23" s="1"/>
      <c r="B23" s="13" t="s">
        <v>8</v>
      </c>
      <c r="C23" s="14" t="s">
        <v>9</v>
      </c>
      <c r="D23" s="15" t="s">
        <v>10</v>
      </c>
      <c r="E23" s="16">
        <v>19</v>
      </c>
      <c r="F23" s="16">
        <v>0</v>
      </c>
      <c r="G23" s="16">
        <v>0</v>
      </c>
      <c r="H23" s="17">
        <v>5</v>
      </c>
      <c r="I23" s="3"/>
    </row>
    <row r="24" spans="1:9" x14ac:dyDescent="0.25">
      <c r="A24" s="1"/>
      <c r="B24" s="18" t="s">
        <v>11</v>
      </c>
      <c r="C24" s="19" t="s">
        <v>23</v>
      </c>
      <c r="D24" s="20" t="s">
        <v>24</v>
      </c>
      <c r="E24" s="21">
        <v>11</v>
      </c>
      <c r="F24" s="21">
        <v>0</v>
      </c>
      <c r="G24" s="21">
        <v>0</v>
      </c>
      <c r="H24" s="22">
        <v>0</v>
      </c>
      <c r="I24" s="3"/>
    </row>
    <row r="25" spans="1:9" x14ac:dyDescent="0.25">
      <c r="A25" s="1"/>
      <c r="B25" s="52" t="s">
        <v>12</v>
      </c>
      <c r="C25" s="53"/>
      <c r="D25" s="53"/>
      <c r="E25" s="23">
        <f>SUM(E23:E24)</f>
        <v>30</v>
      </c>
      <c r="F25" s="23">
        <f>SUM(F23:F24)</f>
        <v>0</v>
      </c>
      <c r="G25" s="23">
        <f>SUM(G23:G24)</f>
        <v>0</v>
      </c>
      <c r="H25" s="24">
        <f>SUM(H23:H24)</f>
        <v>5</v>
      </c>
      <c r="I25" s="3"/>
    </row>
    <row r="26" spans="1:9" x14ac:dyDescent="0.25">
      <c r="A26" s="5"/>
      <c r="B26" s="6"/>
      <c r="C26" s="6"/>
      <c r="D26" s="7"/>
      <c r="E26" s="7"/>
      <c r="F26" s="7"/>
      <c r="G26" s="7"/>
      <c r="H26" s="7"/>
      <c r="I26" s="3"/>
    </row>
    <row r="27" spans="1:9" ht="13.5" customHeight="1" x14ac:dyDescent="0.25">
      <c r="A27" s="33" t="s">
        <v>15</v>
      </c>
      <c r="B27" s="34"/>
      <c r="C27" s="35" t="s">
        <v>16</v>
      </c>
      <c r="D27" s="35"/>
      <c r="E27" s="34" t="s">
        <v>17</v>
      </c>
      <c r="F27" s="34"/>
      <c r="G27" s="36" t="s">
        <v>18</v>
      </c>
      <c r="H27" s="37"/>
      <c r="I27" s="38"/>
    </row>
    <row r="28" spans="1:9" x14ac:dyDescent="0.25">
      <c r="A28" s="8" t="s">
        <v>13</v>
      </c>
      <c r="B28" s="9" t="s">
        <v>14</v>
      </c>
      <c r="C28" s="12" t="s">
        <v>13</v>
      </c>
      <c r="D28" s="9" t="s">
        <v>14</v>
      </c>
      <c r="E28" s="12" t="s">
        <v>13</v>
      </c>
      <c r="F28" s="9" t="s">
        <v>14</v>
      </c>
      <c r="G28" s="12" t="s">
        <v>13</v>
      </c>
      <c r="H28" s="39" t="s">
        <v>14</v>
      </c>
      <c r="I28" s="40"/>
    </row>
    <row r="29" spans="1:9" x14ac:dyDescent="0.25">
      <c r="A29" s="11">
        <f>C29/0.09</f>
        <v>211.11111111111111</v>
      </c>
      <c r="B29" s="10">
        <f>D29/0.09</f>
        <v>211.11111111111111</v>
      </c>
      <c r="C29" s="10">
        <f>E23+F23+G23</f>
        <v>19</v>
      </c>
      <c r="D29" s="10">
        <f>E23+(F23*1.4)+(G23*2.3)</f>
        <v>19</v>
      </c>
      <c r="E29" s="10">
        <f>A29*0.926</f>
        <v>195.48888888888891</v>
      </c>
      <c r="F29" s="10">
        <f>B29*0.926</f>
        <v>195.48888888888891</v>
      </c>
      <c r="G29" s="10">
        <f>A29*0.074</f>
        <v>15.622222222222222</v>
      </c>
      <c r="H29" s="31">
        <f>B29*0.074</f>
        <v>15.622222222222222</v>
      </c>
      <c r="I29" s="32"/>
    </row>
    <row r="32" spans="1:9" ht="18" x14ac:dyDescent="0.25">
      <c r="A32" s="41" t="s">
        <v>1</v>
      </c>
      <c r="B32" s="42"/>
      <c r="C32" s="42"/>
      <c r="D32" s="42"/>
      <c r="E32" s="42"/>
      <c r="F32" s="42"/>
      <c r="G32" s="42"/>
      <c r="H32" s="42"/>
      <c r="I32" s="43"/>
    </row>
    <row r="33" spans="1:9" x14ac:dyDescent="0.25">
      <c r="A33" s="26"/>
      <c r="B33" s="67" t="s">
        <v>33</v>
      </c>
      <c r="C33" s="68"/>
      <c r="D33" s="68"/>
      <c r="E33" s="46" t="s">
        <v>36</v>
      </c>
      <c r="F33" s="47"/>
      <c r="G33" s="47"/>
      <c r="H33" s="48"/>
      <c r="I33" s="27"/>
    </row>
    <row r="34" spans="1:9" x14ac:dyDescent="0.25">
      <c r="A34" s="1"/>
      <c r="B34" s="51" t="s">
        <v>35</v>
      </c>
      <c r="C34" s="49"/>
      <c r="D34" s="49"/>
      <c r="E34" s="49"/>
      <c r="F34" s="49"/>
      <c r="G34" s="49"/>
      <c r="H34" s="50"/>
      <c r="I34" s="2"/>
    </row>
    <row r="35" spans="1:9" x14ac:dyDescent="0.25">
      <c r="A35" s="1"/>
      <c r="B35" s="54" t="s">
        <v>3</v>
      </c>
      <c r="C35" s="56" t="s">
        <v>22</v>
      </c>
      <c r="D35" s="56"/>
      <c r="E35" s="58" t="s">
        <v>4</v>
      </c>
      <c r="F35" s="59"/>
      <c r="G35" s="59"/>
      <c r="H35" s="60"/>
      <c r="I35" s="3"/>
    </row>
    <row r="36" spans="1:9" ht="25.5" x14ac:dyDescent="0.25">
      <c r="A36" s="1"/>
      <c r="B36" s="55"/>
      <c r="C36" s="57"/>
      <c r="D36" s="57"/>
      <c r="E36" s="4" t="s">
        <v>5</v>
      </c>
      <c r="F36" s="4" t="s">
        <v>6</v>
      </c>
      <c r="G36" s="4" t="s">
        <v>7</v>
      </c>
      <c r="H36" s="25" t="s">
        <v>0</v>
      </c>
      <c r="I36" s="3"/>
    </row>
    <row r="37" spans="1:9" x14ac:dyDescent="0.25">
      <c r="A37" s="1"/>
      <c r="B37" s="13" t="s">
        <v>8</v>
      </c>
      <c r="C37" s="14" t="s">
        <v>9</v>
      </c>
      <c r="D37" s="15" t="s">
        <v>10</v>
      </c>
      <c r="E37" s="16">
        <v>25</v>
      </c>
      <c r="F37" s="16">
        <v>0</v>
      </c>
      <c r="G37" s="16">
        <v>0</v>
      </c>
      <c r="H37" s="17">
        <v>0</v>
      </c>
      <c r="I37" s="3"/>
    </row>
    <row r="38" spans="1:9" x14ac:dyDescent="0.25">
      <c r="A38" s="1"/>
      <c r="B38" s="18" t="s">
        <v>11</v>
      </c>
      <c r="C38" s="19" t="s">
        <v>23</v>
      </c>
      <c r="D38" s="20" t="s">
        <v>24</v>
      </c>
      <c r="E38" s="21">
        <v>36</v>
      </c>
      <c r="F38" s="21">
        <v>0</v>
      </c>
      <c r="G38" s="21">
        <v>0</v>
      </c>
      <c r="H38" s="22">
        <v>1</v>
      </c>
      <c r="I38" s="3"/>
    </row>
    <row r="39" spans="1:9" x14ac:dyDescent="0.25">
      <c r="A39" s="1"/>
      <c r="B39" s="52" t="s">
        <v>12</v>
      </c>
      <c r="C39" s="53"/>
      <c r="D39" s="53"/>
      <c r="E39" s="23">
        <f>SUM(E37:E38)</f>
        <v>61</v>
      </c>
      <c r="F39" s="23">
        <f>SUM(F37:F38)</f>
        <v>0</v>
      </c>
      <c r="G39" s="23">
        <f>SUM(G37:G38)</f>
        <v>0</v>
      </c>
      <c r="H39" s="24">
        <f>SUM(H37:H38)</f>
        <v>1</v>
      </c>
      <c r="I39" s="3"/>
    </row>
    <row r="40" spans="1:9" x14ac:dyDescent="0.25">
      <c r="A40" s="5"/>
      <c r="B40" s="6"/>
      <c r="C40" s="6"/>
      <c r="D40" s="7"/>
      <c r="E40" s="7"/>
      <c r="F40" s="7"/>
      <c r="G40" s="7"/>
      <c r="H40" s="7"/>
      <c r="I40" s="3"/>
    </row>
    <row r="41" spans="1:9" ht="13.5" customHeight="1" x14ac:dyDescent="0.25">
      <c r="A41" s="33" t="s">
        <v>15</v>
      </c>
      <c r="B41" s="34"/>
      <c r="C41" s="35" t="s">
        <v>16</v>
      </c>
      <c r="D41" s="35"/>
      <c r="E41" s="34" t="s">
        <v>17</v>
      </c>
      <c r="F41" s="34"/>
      <c r="G41" s="36" t="s">
        <v>18</v>
      </c>
      <c r="H41" s="37"/>
      <c r="I41" s="38"/>
    </row>
    <row r="42" spans="1:9" x14ac:dyDescent="0.25">
      <c r="A42" s="8" t="s">
        <v>13</v>
      </c>
      <c r="B42" s="9" t="s">
        <v>14</v>
      </c>
      <c r="C42" s="12" t="s">
        <v>13</v>
      </c>
      <c r="D42" s="9" t="s">
        <v>14</v>
      </c>
      <c r="E42" s="12" t="s">
        <v>13</v>
      </c>
      <c r="F42" s="9" t="s">
        <v>14</v>
      </c>
      <c r="G42" s="12" t="s">
        <v>13</v>
      </c>
      <c r="H42" s="39" t="s">
        <v>14</v>
      </c>
      <c r="I42" s="40"/>
    </row>
    <row r="43" spans="1:9" ht="15.75" thickBot="1" x14ac:dyDescent="0.3">
      <c r="A43" s="11">
        <f>C43/0.09</f>
        <v>400</v>
      </c>
      <c r="B43" s="10">
        <f>D43/0.09</f>
        <v>400</v>
      </c>
      <c r="C43" s="10">
        <f>E38+F38+G38</f>
        <v>36</v>
      </c>
      <c r="D43" s="10">
        <f>E38+(F38*1.4)+(G38*2.3)</f>
        <v>36</v>
      </c>
      <c r="E43" s="10">
        <f>A43*0.926</f>
        <v>370.40000000000003</v>
      </c>
      <c r="F43" s="10">
        <f>B43*0.926</f>
        <v>370.40000000000003</v>
      </c>
      <c r="G43" s="10">
        <f>A43*0.074</f>
        <v>29.599999999999998</v>
      </c>
      <c r="H43" s="31">
        <f>B43*0.074</f>
        <v>29.599999999999998</v>
      </c>
      <c r="I43" s="32"/>
    </row>
  </sheetData>
  <mergeCells count="42">
    <mergeCell ref="A1:I1"/>
    <mergeCell ref="B2:D2"/>
    <mergeCell ref="E2:H3"/>
    <mergeCell ref="B3:D3"/>
    <mergeCell ref="B4:B5"/>
    <mergeCell ref="C4:D5"/>
    <mergeCell ref="E4:H4"/>
    <mergeCell ref="B21:B22"/>
    <mergeCell ref="C21:D22"/>
    <mergeCell ref="E21:H21"/>
    <mergeCell ref="B8:D8"/>
    <mergeCell ref="A10:B10"/>
    <mergeCell ref="C10:D10"/>
    <mergeCell ref="E10:F10"/>
    <mergeCell ref="G10:I10"/>
    <mergeCell ref="H11:I11"/>
    <mergeCell ref="H12:I12"/>
    <mergeCell ref="A18:I18"/>
    <mergeCell ref="B19:D19"/>
    <mergeCell ref="E19:H20"/>
    <mergeCell ref="B20:D20"/>
    <mergeCell ref="B35:B36"/>
    <mergeCell ref="C35:D36"/>
    <mergeCell ref="E35:H35"/>
    <mergeCell ref="B25:D25"/>
    <mergeCell ref="A27:B27"/>
    <mergeCell ref="C27:D27"/>
    <mergeCell ref="E27:F27"/>
    <mergeCell ref="G27:I27"/>
    <mergeCell ref="H28:I28"/>
    <mergeCell ref="H29:I29"/>
    <mergeCell ref="A32:I32"/>
    <mergeCell ref="B33:D33"/>
    <mergeCell ref="E33:H34"/>
    <mergeCell ref="B34:D34"/>
    <mergeCell ref="H43:I43"/>
    <mergeCell ref="B39:D39"/>
    <mergeCell ref="A41:B41"/>
    <mergeCell ref="C41:D41"/>
    <mergeCell ref="E41:F41"/>
    <mergeCell ref="G41:I41"/>
    <mergeCell ref="H42:I4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C83B5-0E43-4BCA-B134-17F120403A44}">
  <sheetPr>
    <tabColor rgb="FFFFC000"/>
  </sheetPr>
  <dimension ref="A1:K86"/>
  <sheetViews>
    <sheetView zoomScaleNormal="100" workbookViewId="0">
      <selection activeCell="C72" sqref="C72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18" x14ac:dyDescent="0.25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x14ac:dyDescent="0.25">
      <c r="A2" s="26"/>
      <c r="B2" s="69" t="s">
        <v>37</v>
      </c>
      <c r="C2" s="70"/>
      <c r="D2" s="70"/>
      <c r="E2" s="46" t="s">
        <v>66</v>
      </c>
      <c r="F2" s="47"/>
      <c r="G2" s="47"/>
      <c r="H2" s="48"/>
      <c r="I2" s="27"/>
    </row>
    <row r="3" spans="1:11" x14ac:dyDescent="0.25">
      <c r="A3" s="1"/>
      <c r="B3" s="51" t="s">
        <v>38</v>
      </c>
      <c r="C3" s="49"/>
      <c r="D3" s="49"/>
      <c r="E3" s="49"/>
      <c r="F3" s="49"/>
      <c r="G3" s="49"/>
      <c r="H3" s="50"/>
      <c r="I3" s="2"/>
    </row>
    <row r="4" spans="1:1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6.25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88</v>
      </c>
    </row>
    <row r="6" spans="1:11" x14ac:dyDescent="0.25">
      <c r="A6" s="1"/>
      <c r="B6" s="13" t="s">
        <v>8</v>
      </c>
      <c r="C6" s="14" t="s">
        <v>9</v>
      </c>
      <c r="D6" s="15" t="s">
        <v>10</v>
      </c>
      <c r="E6" s="16">
        <v>27</v>
      </c>
      <c r="F6" s="16">
        <v>0</v>
      </c>
      <c r="G6" s="16">
        <v>0</v>
      </c>
      <c r="H6" s="17">
        <v>0</v>
      </c>
      <c r="I6" s="3"/>
    </row>
    <row r="7" spans="1:11" ht="15.75" thickBot="1" x14ac:dyDescent="0.3">
      <c r="A7" s="1"/>
      <c r="B7" s="18" t="s">
        <v>11</v>
      </c>
      <c r="C7" s="19" t="s">
        <v>23</v>
      </c>
      <c r="D7" s="20" t="s">
        <v>24</v>
      </c>
      <c r="E7" s="21">
        <v>6</v>
      </c>
      <c r="F7" s="21">
        <v>0</v>
      </c>
      <c r="G7" s="21">
        <v>0</v>
      </c>
      <c r="H7" s="22">
        <v>0</v>
      </c>
      <c r="I7" s="3"/>
    </row>
    <row r="8" spans="1:11" ht="15.75" thickBot="1" x14ac:dyDescent="0.3">
      <c r="A8" s="1"/>
      <c r="B8" s="52" t="s">
        <v>12</v>
      </c>
      <c r="C8" s="53"/>
      <c r="D8" s="53"/>
      <c r="E8" s="23">
        <f>SUM(E6:E7)</f>
        <v>33</v>
      </c>
      <c r="F8" s="23">
        <f>SUM(F6:F7)</f>
        <v>0</v>
      </c>
      <c r="G8" s="23">
        <f>SUM(G6:G7)</f>
        <v>0</v>
      </c>
      <c r="H8" s="24">
        <f>SUM(H6:H7)</f>
        <v>0</v>
      </c>
      <c r="I8" s="3"/>
    </row>
    <row r="9" spans="1:1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3.5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5.75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5.75" thickBot="1" x14ac:dyDescent="0.3">
      <c r="A12" s="11">
        <f>C12/0.09</f>
        <v>300</v>
      </c>
      <c r="B12" s="10">
        <f>D12/0.09</f>
        <v>300</v>
      </c>
      <c r="C12" s="10">
        <f>E6+F6+G6</f>
        <v>27</v>
      </c>
      <c r="D12" s="10">
        <f>E6+(F6*1.4)+(G6*2.3)</f>
        <v>27</v>
      </c>
      <c r="E12" s="10">
        <f>A12*0.926</f>
        <v>277.8</v>
      </c>
      <c r="F12" s="10">
        <f>B12*0.926</f>
        <v>277.8</v>
      </c>
      <c r="G12" s="10">
        <f>A12*0.074</f>
        <v>22.2</v>
      </c>
      <c r="H12" s="31">
        <f>B12*0.074</f>
        <v>22.2</v>
      </c>
      <c r="I12" s="32"/>
    </row>
    <row r="17" spans="1:9" ht="15.75" thickBot="1" x14ac:dyDescent="0.3"/>
    <row r="18" spans="1:9" ht="18.75" thickBot="1" x14ac:dyDescent="0.3">
      <c r="A18" s="41" t="s">
        <v>1</v>
      </c>
      <c r="B18" s="42"/>
      <c r="C18" s="42"/>
      <c r="D18" s="42"/>
      <c r="E18" s="42"/>
      <c r="F18" s="42"/>
      <c r="G18" s="42"/>
      <c r="H18" s="42"/>
      <c r="I18" s="43"/>
    </row>
    <row r="19" spans="1:9" x14ac:dyDescent="0.25">
      <c r="A19" s="26"/>
      <c r="B19" s="69" t="s">
        <v>37</v>
      </c>
      <c r="C19" s="70"/>
      <c r="D19" s="70"/>
      <c r="E19" s="46" t="s">
        <v>65</v>
      </c>
      <c r="F19" s="47"/>
      <c r="G19" s="47"/>
      <c r="H19" s="48"/>
      <c r="I19" s="27"/>
    </row>
    <row r="20" spans="1:9" x14ac:dyDescent="0.25">
      <c r="A20" s="1"/>
      <c r="B20" s="51" t="s">
        <v>38</v>
      </c>
      <c r="C20" s="49"/>
      <c r="D20" s="49"/>
      <c r="E20" s="49"/>
      <c r="F20" s="49"/>
      <c r="G20" s="49"/>
      <c r="H20" s="50"/>
      <c r="I20" s="2"/>
    </row>
    <row r="21" spans="1:9" x14ac:dyDescent="0.25">
      <c r="A21" s="1"/>
      <c r="B21" s="54" t="s">
        <v>3</v>
      </c>
      <c r="C21" s="56" t="s">
        <v>22</v>
      </c>
      <c r="D21" s="56"/>
      <c r="E21" s="58" t="s">
        <v>4</v>
      </c>
      <c r="F21" s="59"/>
      <c r="G21" s="59"/>
      <c r="H21" s="60"/>
      <c r="I21" s="3"/>
    </row>
    <row r="22" spans="1:9" ht="26.25" thickBot="1" x14ac:dyDescent="0.3">
      <c r="A22" s="1"/>
      <c r="B22" s="55"/>
      <c r="C22" s="57"/>
      <c r="D22" s="57"/>
      <c r="E22" s="4" t="s">
        <v>5</v>
      </c>
      <c r="F22" s="4" t="s">
        <v>6</v>
      </c>
      <c r="G22" s="4" t="s">
        <v>7</v>
      </c>
      <c r="H22" s="25" t="s">
        <v>0</v>
      </c>
      <c r="I22" s="3"/>
    </row>
    <row r="23" spans="1:9" x14ac:dyDescent="0.25">
      <c r="A23" s="1"/>
      <c r="B23" s="13" t="s">
        <v>8</v>
      </c>
      <c r="C23" s="14" t="s">
        <v>9</v>
      </c>
      <c r="D23" s="15" t="s">
        <v>10</v>
      </c>
      <c r="E23" s="16">
        <v>79</v>
      </c>
      <c r="F23" s="16">
        <v>0</v>
      </c>
      <c r="G23" s="16">
        <v>0</v>
      </c>
      <c r="H23" s="17">
        <v>6</v>
      </c>
      <c r="I23" s="3"/>
    </row>
    <row r="24" spans="1:9" x14ac:dyDescent="0.25">
      <c r="A24" s="1"/>
      <c r="B24" s="18" t="s">
        <v>11</v>
      </c>
      <c r="C24" s="19" t="s">
        <v>23</v>
      </c>
      <c r="D24" s="20" t="s">
        <v>24</v>
      </c>
      <c r="E24" s="21">
        <v>50</v>
      </c>
      <c r="F24" s="21">
        <v>0</v>
      </c>
      <c r="G24" s="21">
        <v>0</v>
      </c>
      <c r="H24" s="22">
        <v>0</v>
      </c>
      <c r="I24" s="3"/>
    </row>
    <row r="25" spans="1:9" x14ac:dyDescent="0.25">
      <c r="A25" s="1"/>
      <c r="B25" s="52" t="s">
        <v>12</v>
      </c>
      <c r="C25" s="53"/>
      <c r="D25" s="53"/>
      <c r="E25" s="23">
        <f>SUM(E23:E24)</f>
        <v>129</v>
      </c>
      <c r="F25" s="23">
        <f>SUM(F23:F24)</f>
        <v>0</v>
      </c>
      <c r="G25" s="23">
        <f>SUM(G23:G24)</f>
        <v>0</v>
      </c>
      <c r="H25" s="24">
        <f>SUM(H23:H24)</f>
        <v>6</v>
      </c>
      <c r="I25" s="3"/>
    </row>
    <row r="26" spans="1:9" x14ac:dyDescent="0.25">
      <c r="A26" s="5"/>
      <c r="B26" s="6"/>
      <c r="C26" s="6"/>
      <c r="D26" s="7"/>
      <c r="E26" s="7"/>
      <c r="F26" s="7"/>
      <c r="G26" s="7"/>
      <c r="H26" s="7"/>
      <c r="I26" s="3"/>
    </row>
    <row r="27" spans="1:9" ht="13.5" customHeight="1" x14ac:dyDescent="0.25">
      <c r="A27" s="33" t="s">
        <v>15</v>
      </c>
      <c r="B27" s="34"/>
      <c r="C27" s="35" t="s">
        <v>16</v>
      </c>
      <c r="D27" s="35"/>
      <c r="E27" s="34" t="s">
        <v>17</v>
      </c>
      <c r="F27" s="34"/>
      <c r="G27" s="36" t="s">
        <v>18</v>
      </c>
      <c r="H27" s="37"/>
      <c r="I27" s="38"/>
    </row>
    <row r="28" spans="1:9" x14ac:dyDescent="0.25">
      <c r="A28" s="8" t="s">
        <v>13</v>
      </c>
      <c r="B28" s="9" t="s">
        <v>14</v>
      </c>
      <c r="C28" s="12" t="s">
        <v>13</v>
      </c>
      <c r="D28" s="9" t="s">
        <v>14</v>
      </c>
      <c r="E28" s="12" t="s">
        <v>13</v>
      </c>
      <c r="F28" s="9" t="s">
        <v>14</v>
      </c>
      <c r="G28" s="12" t="s">
        <v>13</v>
      </c>
      <c r="H28" s="39" t="s">
        <v>14</v>
      </c>
      <c r="I28" s="40"/>
    </row>
    <row r="29" spans="1:9" x14ac:dyDescent="0.25">
      <c r="A29" s="11">
        <f>C29/0.09</f>
        <v>877.77777777777783</v>
      </c>
      <c r="B29" s="10">
        <f>D29/0.09</f>
        <v>877.77777777777783</v>
      </c>
      <c r="C29" s="10">
        <f>E23+F23+G23</f>
        <v>79</v>
      </c>
      <c r="D29" s="10">
        <f>E23+(F23*1.4)+(G23*2.3)</f>
        <v>79</v>
      </c>
      <c r="E29" s="10">
        <f>A29*0.926</f>
        <v>812.82222222222231</v>
      </c>
      <c r="F29" s="10">
        <f>B29*0.926</f>
        <v>812.82222222222231</v>
      </c>
      <c r="G29" s="10">
        <f>A29*0.074</f>
        <v>64.955555555555563</v>
      </c>
      <c r="H29" s="31">
        <f>B29*0.074</f>
        <v>64.955555555555563</v>
      </c>
      <c r="I29" s="32"/>
    </row>
    <row r="32" spans="1:9" ht="18" x14ac:dyDescent="0.25">
      <c r="A32" s="41" t="s">
        <v>1</v>
      </c>
      <c r="B32" s="42"/>
      <c r="C32" s="42"/>
      <c r="D32" s="42"/>
      <c r="E32" s="42"/>
      <c r="F32" s="42"/>
      <c r="G32" s="42"/>
      <c r="H32" s="42"/>
      <c r="I32" s="43"/>
    </row>
    <row r="33" spans="1:9" x14ac:dyDescent="0.25">
      <c r="A33" s="26"/>
      <c r="B33" s="69" t="s">
        <v>37</v>
      </c>
      <c r="C33" s="70"/>
      <c r="D33" s="70"/>
      <c r="E33" s="46" t="s">
        <v>68</v>
      </c>
      <c r="F33" s="47"/>
      <c r="G33" s="47"/>
      <c r="H33" s="48"/>
      <c r="I33" s="27"/>
    </row>
    <row r="34" spans="1:9" x14ac:dyDescent="0.25">
      <c r="A34" s="1"/>
      <c r="B34" s="51" t="s">
        <v>67</v>
      </c>
      <c r="C34" s="49"/>
      <c r="D34" s="49"/>
      <c r="E34" s="49"/>
      <c r="F34" s="49"/>
      <c r="G34" s="49"/>
      <c r="H34" s="50"/>
      <c r="I34" s="2"/>
    </row>
    <row r="35" spans="1:9" x14ac:dyDescent="0.25">
      <c r="A35" s="1"/>
      <c r="B35" s="54" t="s">
        <v>3</v>
      </c>
      <c r="C35" s="56" t="s">
        <v>22</v>
      </c>
      <c r="D35" s="56"/>
      <c r="E35" s="58" t="s">
        <v>4</v>
      </c>
      <c r="F35" s="59"/>
      <c r="G35" s="59"/>
      <c r="H35" s="60"/>
      <c r="I35" s="3"/>
    </row>
    <row r="36" spans="1:9" ht="25.5" x14ac:dyDescent="0.25">
      <c r="A36" s="1"/>
      <c r="B36" s="55"/>
      <c r="C36" s="57"/>
      <c r="D36" s="57"/>
      <c r="E36" s="4" t="s">
        <v>5</v>
      </c>
      <c r="F36" s="4" t="s">
        <v>6</v>
      </c>
      <c r="G36" s="4" t="s">
        <v>7</v>
      </c>
      <c r="H36" s="25" t="s">
        <v>0</v>
      </c>
      <c r="I36" s="3"/>
    </row>
    <row r="37" spans="1:9" x14ac:dyDescent="0.25">
      <c r="A37" s="1"/>
      <c r="B37" s="13" t="s">
        <v>8</v>
      </c>
      <c r="C37" s="14" t="s">
        <v>9</v>
      </c>
      <c r="D37" s="15" t="s">
        <v>10</v>
      </c>
      <c r="E37" s="16">
        <v>0</v>
      </c>
      <c r="F37" s="16">
        <v>0</v>
      </c>
      <c r="G37" s="16">
        <v>0</v>
      </c>
      <c r="H37" s="17">
        <v>0</v>
      </c>
      <c r="I37" s="3"/>
    </row>
    <row r="38" spans="1:9" x14ac:dyDescent="0.25">
      <c r="A38" s="1"/>
      <c r="B38" s="18" t="s">
        <v>11</v>
      </c>
      <c r="C38" s="19" t="s">
        <v>23</v>
      </c>
      <c r="D38" s="20" t="s">
        <v>24</v>
      </c>
      <c r="E38" s="21">
        <v>4</v>
      </c>
      <c r="F38" s="21">
        <v>0</v>
      </c>
      <c r="G38" s="21">
        <v>0</v>
      </c>
      <c r="H38" s="22">
        <v>0</v>
      </c>
      <c r="I38" s="3"/>
    </row>
    <row r="39" spans="1:9" x14ac:dyDescent="0.25">
      <c r="A39" s="1"/>
      <c r="B39" s="52" t="s">
        <v>12</v>
      </c>
      <c r="C39" s="53"/>
      <c r="D39" s="53"/>
      <c r="E39" s="23">
        <f>SUM(E37:E38)</f>
        <v>4</v>
      </c>
      <c r="F39" s="23">
        <f>SUM(F37:F38)</f>
        <v>0</v>
      </c>
      <c r="G39" s="23">
        <f>SUM(G37:G38)</f>
        <v>0</v>
      </c>
      <c r="H39" s="24">
        <f>SUM(H37:H38)</f>
        <v>0</v>
      </c>
      <c r="I39" s="3"/>
    </row>
    <row r="40" spans="1:9" x14ac:dyDescent="0.25">
      <c r="A40" s="5"/>
      <c r="B40" s="6"/>
      <c r="C40" s="6"/>
      <c r="D40" s="7"/>
      <c r="E40" s="7"/>
      <c r="F40" s="7"/>
      <c r="G40" s="7"/>
      <c r="H40" s="7"/>
      <c r="I40" s="3"/>
    </row>
    <row r="41" spans="1:9" ht="13.5" customHeight="1" x14ac:dyDescent="0.25">
      <c r="A41" s="33" t="s">
        <v>15</v>
      </c>
      <c r="B41" s="34"/>
      <c r="C41" s="35" t="s">
        <v>16</v>
      </c>
      <c r="D41" s="35"/>
      <c r="E41" s="34" t="s">
        <v>17</v>
      </c>
      <c r="F41" s="34"/>
      <c r="G41" s="36" t="s">
        <v>18</v>
      </c>
      <c r="H41" s="37"/>
      <c r="I41" s="38"/>
    </row>
    <row r="42" spans="1:9" x14ac:dyDescent="0.25">
      <c r="A42" s="8" t="s">
        <v>13</v>
      </c>
      <c r="B42" s="9" t="s">
        <v>14</v>
      </c>
      <c r="C42" s="12" t="s">
        <v>13</v>
      </c>
      <c r="D42" s="9" t="s">
        <v>14</v>
      </c>
      <c r="E42" s="12" t="s">
        <v>13</v>
      </c>
      <c r="F42" s="9" t="s">
        <v>14</v>
      </c>
      <c r="G42" s="12" t="s">
        <v>13</v>
      </c>
      <c r="H42" s="39" t="s">
        <v>14</v>
      </c>
      <c r="I42" s="40"/>
    </row>
    <row r="43" spans="1:9" x14ac:dyDescent="0.25">
      <c r="A43" s="11">
        <f>C43/0.09</f>
        <v>44.444444444444443</v>
      </c>
      <c r="B43" s="10">
        <f>D43/0.09</f>
        <v>44.444444444444443</v>
      </c>
      <c r="C43" s="10">
        <f>E38+F38+G38</f>
        <v>4</v>
      </c>
      <c r="D43" s="10">
        <f>E38+(F38*1.4)+(G38*2.3)</f>
        <v>4</v>
      </c>
      <c r="E43" s="10">
        <f>A43*0.926</f>
        <v>41.155555555555559</v>
      </c>
      <c r="F43" s="10">
        <f>B43*0.926</f>
        <v>41.155555555555559</v>
      </c>
      <c r="G43" s="10">
        <f>A43*0.074</f>
        <v>3.2888888888888888</v>
      </c>
      <c r="H43" s="31">
        <f>B43*0.074</f>
        <v>3.2888888888888888</v>
      </c>
      <c r="I43" s="32"/>
    </row>
    <row r="47" spans="1:9" ht="18" x14ac:dyDescent="0.25">
      <c r="A47" s="41" t="s">
        <v>1</v>
      </c>
      <c r="B47" s="42"/>
      <c r="C47" s="42"/>
      <c r="D47" s="42"/>
      <c r="E47" s="42"/>
      <c r="F47" s="42"/>
      <c r="G47" s="42"/>
      <c r="H47" s="42"/>
      <c r="I47" s="43"/>
    </row>
    <row r="48" spans="1:9" x14ac:dyDescent="0.25">
      <c r="A48" s="26"/>
      <c r="B48" s="69" t="s">
        <v>37</v>
      </c>
      <c r="C48" s="70"/>
      <c r="D48" s="70"/>
      <c r="E48" s="46" t="s">
        <v>69</v>
      </c>
      <c r="F48" s="47"/>
      <c r="G48" s="47"/>
      <c r="H48" s="48"/>
      <c r="I48" s="27"/>
    </row>
    <row r="49" spans="1:9" ht="15" customHeight="1" x14ac:dyDescent="0.25">
      <c r="A49" s="1"/>
      <c r="B49" s="71" t="s">
        <v>67</v>
      </c>
      <c r="C49" s="72"/>
      <c r="D49" s="72"/>
      <c r="E49" s="49"/>
      <c r="F49" s="49"/>
      <c r="G49" s="49"/>
      <c r="H49" s="50"/>
      <c r="I49" s="2"/>
    </row>
    <row r="50" spans="1:9" x14ac:dyDescent="0.25">
      <c r="A50" s="1"/>
      <c r="B50" s="54" t="s">
        <v>3</v>
      </c>
      <c r="C50" s="56" t="s">
        <v>22</v>
      </c>
      <c r="D50" s="56"/>
      <c r="E50" s="58" t="s">
        <v>4</v>
      </c>
      <c r="F50" s="59"/>
      <c r="G50" s="59"/>
      <c r="H50" s="60"/>
      <c r="I50" s="3"/>
    </row>
    <row r="51" spans="1:9" ht="25.5" x14ac:dyDescent="0.25">
      <c r="A51" s="1"/>
      <c r="B51" s="55"/>
      <c r="C51" s="57"/>
      <c r="D51" s="57"/>
      <c r="E51" s="4" t="s">
        <v>5</v>
      </c>
      <c r="F51" s="4" t="s">
        <v>6</v>
      </c>
      <c r="G51" s="4" t="s">
        <v>7</v>
      </c>
      <c r="H51" s="25" t="s">
        <v>0</v>
      </c>
      <c r="I51" s="3"/>
    </row>
    <row r="52" spans="1:9" x14ac:dyDescent="0.25">
      <c r="A52" s="1"/>
      <c r="B52" s="13" t="s">
        <v>8</v>
      </c>
      <c r="C52" s="14" t="s">
        <v>9</v>
      </c>
      <c r="D52" s="15" t="s">
        <v>10</v>
      </c>
      <c r="E52" s="16">
        <v>3</v>
      </c>
      <c r="F52" s="16">
        <v>0</v>
      </c>
      <c r="G52" s="16">
        <v>0</v>
      </c>
      <c r="H52" s="17">
        <v>1</v>
      </c>
      <c r="I52" s="3"/>
    </row>
    <row r="53" spans="1:9" x14ac:dyDescent="0.25">
      <c r="A53" s="1"/>
      <c r="B53" s="18" t="s">
        <v>11</v>
      </c>
      <c r="C53" s="19" t="s">
        <v>23</v>
      </c>
      <c r="D53" s="20" t="s">
        <v>24</v>
      </c>
      <c r="E53" s="21">
        <v>8</v>
      </c>
      <c r="F53" s="21">
        <v>0</v>
      </c>
      <c r="G53" s="21">
        <v>0</v>
      </c>
      <c r="H53" s="22">
        <v>1</v>
      </c>
      <c r="I53" s="3"/>
    </row>
    <row r="54" spans="1:9" x14ac:dyDescent="0.25">
      <c r="A54" s="1"/>
      <c r="B54" s="52" t="s">
        <v>12</v>
      </c>
      <c r="C54" s="53"/>
      <c r="D54" s="53"/>
      <c r="E54" s="23">
        <f>SUM(E52:E53)</f>
        <v>11</v>
      </c>
      <c r="F54" s="23">
        <f>SUM(F52:F53)</f>
        <v>0</v>
      </c>
      <c r="G54" s="23">
        <f>SUM(G52:G53)</f>
        <v>0</v>
      </c>
      <c r="H54" s="24">
        <f>SUM(H52:H53)</f>
        <v>2</v>
      </c>
      <c r="I54" s="3"/>
    </row>
    <row r="55" spans="1:9" x14ac:dyDescent="0.25">
      <c r="A55" s="5"/>
      <c r="B55" s="6"/>
      <c r="C55" s="6"/>
      <c r="D55" s="7"/>
      <c r="E55" s="7"/>
      <c r="F55" s="7"/>
      <c r="G55" s="7"/>
      <c r="H55" s="7"/>
      <c r="I55" s="3"/>
    </row>
    <row r="56" spans="1:9" ht="13.5" customHeight="1" x14ac:dyDescent="0.25">
      <c r="A56" s="33" t="s">
        <v>15</v>
      </c>
      <c r="B56" s="34"/>
      <c r="C56" s="35" t="s">
        <v>16</v>
      </c>
      <c r="D56" s="35"/>
      <c r="E56" s="34" t="s">
        <v>17</v>
      </c>
      <c r="F56" s="34"/>
      <c r="G56" s="36" t="s">
        <v>18</v>
      </c>
      <c r="H56" s="37"/>
      <c r="I56" s="38"/>
    </row>
    <row r="57" spans="1:9" x14ac:dyDescent="0.25">
      <c r="A57" s="8" t="s">
        <v>13</v>
      </c>
      <c r="B57" s="9" t="s">
        <v>14</v>
      </c>
      <c r="C57" s="12" t="s">
        <v>13</v>
      </c>
      <c r="D57" s="9" t="s">
        <v>14</v>
      </c>
      <c r="E57" s="12" t="s">
        <v>13</v>
      </c>
      <c r="F57" s="9" t="s">
        <v>14</v>
      </c>
      <c r="G57" s="12" t="s">
        <v>13</v>
      </c>
      <c r="H57" s="39" t="s">
        <v>14</v>
      </c>
      <c r="I57" s="40"/>
    </row>
    <row r="58" spans="1:9" x14ac:dyDescent="0.25">
      <c r="A58" s="11">
        <f>C58/0.09</f>
        <v>88.888888888888886</v>
      </c>
      <c r="B58" s="10">
        <f>D58/0.09</f>
        <v>88.888888888888886</v>
      </c>
      <c r="C58" s="10">
        <f>E53+F53+G53</f>
        <v>8</v>
      </c>
      <c r="D58" s="10">
        <f>E53+(F53*1.4)+(G53*2.3)</f>
        <v>8</v>
      </c>
      <c r="E58" s="10">
        <f>A58*0.926</f>
        <v>82.311111111111117</v>
      </c>
      <c r="F58" s="10">
        <f>B58*0.926</f>
        <v>82.311111111111117</v>
      </c>
      <c r="G58" s="10">
        <f>A58*0.074</f>
        <v>6.5777777777777775</v>
      </c>
      <c r="H58" s="31">
        <f>B58*0.074</f>
        <v>6.5777777777777775</v>
      </c>
      <c r="I58" s="32"/>
    </row>
    <row r="60" spans="1:9" ht="18" x14ac:dyDescent="0.25">
      <c r="A60" s="41" t="s">
        <v>1</v>
      </c>
      <c r="B60" s="42"/>
      <c r="C60" s="42"/>
      <c r="D60" s="42"/>
      <c r="E60" s="42"/>
      <c r="F60" s="42"/>
      <c r="G60" s="42"/>
      <c r="H60" s="42"/>
      <c r="I60" s="43"/>
    </row>
    <row r="61" spans="1:9" x14ac:dyDescent="0.25">
      <c r="A61" s="26"/>
      <c r="B61" s="69" t="s">
        <v>37</v>
      </c>
      <c r="C61" s="70"/>
      <c r="D61" s="70"/>
      <c r="E61" s="46" t="s">
        <v>68</v>
      </c>
      <c r="F61" s="47"/>
      <c r="G61" s="47"/>
      <c r="H61" s="48"/>
      <c r="I61" s="27"/>
    </row>
    <row r="62" spans="1:9" x14ac:dyDescent="0.25">
      <c r="A62" s="1"/>
      <c r="B62" s="51" t="s">
        <v>70</v>
      </c>
      <c r="C62" s="49"/>
      <c r="D62" s="49"/>
      <c r="E62" s="49"/>
      <c r="F62" s="49"/>
      <c r="G62" s="49"/>
      <c r="H62" s="50"/>
      <c r="I62" s="2"/>
    </row>
    <row r="63" spans="1:9" x14ac:dyDescent="0.25">
      <c r="A63" s="1"/>
      <c r="B63" s="54" t="s">
        <v>3</v>
      </c>
      <c r="C63" s="56" t="s">
        <v>22</v>
      </c>
      <c r="D63" s="56"/>
      <c r="E63" s="58" t="s">
        <v>4</v>
      </c>
      <c r="F63" s="59"/>
      <c r="G63" s="59"/>
      <c r="H63" s="60"/>
      <c r="I63" s="3"/>
    </row>
    <row r="64" spans="1:9" ht="25.5" x14ac:dyDescent="0.25">
      <c r="A64" s="1"/>
      <c r="B64" s="55"/>
      <c r="C64" s="57"/>
      <c r="D64" s="57"/>
      <c r="E64" s="4" t="s">
        <v>5</v>
      </c>
      <c r="F64" s="4" t="s">
        <v>6</v>
      </c>
      <c r="G64" s="4" t="s">
        <v>7</v>
      </c>
      <c r="H64" s="25" t="s">
        <v>0</v>
      </c>
      <c r="I64" s="3"/>
    </row>
    <row r="65" spans="1:9" x14ac:dyDescent="0.25">
      <c r="A65" s="1"/>
      <c r="B65" s="13" t="s">
        <v>8</v>
      </c>
      <c r="C65" s="14" t="s">
        <v>9</v>
      </c>
      <c r="D65" s="15" t="s">
        <v>10</v>
      </c>
      <c r="E65" s="16">
        <v>41</v>
      </c>
      <c r="F65" s="16">
        <v>0</v>
      </c>
      <c r="G65" s="16">
        <v>0</v>
      </c>
      <c r="H65" s="17">
        <v>1</v>
      </c>
      <c r="I65" s="3"/>
    </row>
    <row r="66" spans="1:9" x14ac:dyDescent="0.25">
      <c r="A66" s="1"/>
      <c r="B66" s="18" t="s">
        <v>11</v>
      </c>
      <c r="C66" s="19" t="s">
        <v>23</v>
      </c>
      <c r="D66" s="20" t="s">
        <v>24</v>
      </c>
      <c r="E66" s="21">
        <v>69</v>
      </c>
      <c r="F66" s="21">
        <v>0</v>
      </c>
      <c r="G66" s="21">
        <v>0</v>
      </c>
      <c r="H66" s="22">
        <v>4</v>
      </c>
      <c r="I66" s="3"/>
    </row>
    <row r="67" spans="1:9" x14ac:dyDescent="0.25">
      <c r="A67" s="1"/>
      <c r="B67" s="52" t="s">
        <v>12</v>
      </c>
      <c r="C67" s="53"/>
      <c r="D67" s="53"/>
      <c r="E67" s="23">
        <f>SUM(E65:E66)</f>
        <v>110</v>
      </c>
      <c r="F67" s="23">
        <f>SUM(F65:F66)</f>
        <v>0</v>
      </c>
      <c r="G67" s="23">
        <f>SUM(G65:G66)</f>
        <v>0</v>
      </c>
      <c r="H67" s="24">
        <f>SUM(H65:H66)</f>
        <v>5</v>
      </c>
      <c r="I67" s="3"/>
    </row>
    <row r="68" spans="1:9" x14ac:dyDescent="0.25">
      <c r="A68" s="5"/>
      <c r="B68" s="6"/>
      <c r="C68" s="6"/>
      <c r="D68" s="7"/>
      <c r="E68" s="7"/>
      <c r="F68" s="7"/>
      <c r="G68" s="7"/>
      <c r="H68" s="7"/>
      <c r="I68" s="3"/>
    </row>
    <row r="69" spans="1:9" ht="13.5" customHeight="1" x14ac:dyDescent="0.25">
      <c r="A69" s="33" t="s">
        <v>15</v>
      </c>
      <c r="B69" s="34"/>
      <c r="C69" s="35" t="s">
        <v>16</v>
      </c>
      <c r="D69" s="35"/>
      <c r="E69" s="34" t="s">
        <v>17</v>
      </c>
      <c r="F69" s="34"/>
      <c r="G69" s="36" t="s">
        <v>18</v>
      </c>
      <c r="H69" s="37"/>
      <c r="I69" s="38"/>
    </row>
    <row r="70" spans="1:9" x14ac:dyDescent="0.25">
      <c r="A70" s="8" t="s">
        <v>13</v>
      </c>
      <c r="B70" s="9" t="s">
        <v>14</v>
      </c>
      <c r="C70" s="12" t="s">
        <v>13</v>
      </c>
      <c r="D70" s="9" t="s">
        <v>14</v>
      </c>
      <c r="E70" s="12" t="s">
        <v>13</v>
      </c>
      <c r="F70" s="9" t="s">
        <v>14</v>
      </c>
      <c r="G70" s="12" t="s">
        <v>13</v>
      </c>
      <c r="H70" s="39" t="s">
        <v>14</v>
      </c>
      <c r="I70" s="40"/>
    </row>
    <row r="71" spans="1:9" x14ac:dyDescent="0.25">
      <c r="A71" s="11">
        <f>C71/0.09</f>
        <v>766.66666666666674</v>
      </c>
      <c r="B71" s="10">
        <f>D71/0.09</f>
        <v>766.66666666666674</v>
      </c>
      <c r="C71" s="10">
        <f>E66+F66+G66</f>
        <v>69</v>
      </c>
      <c r="D71" s="10">
        <f>E66+(F66*1.4)+(G66*2.3)</f>
        <v>69</v>
      </c>
      <c r="E71" s="10">
        <f>A71*0.926</f>
        <v>709.93333333333339</v>
      </c>
      <c r="F71" s="10">
        <f>B71*0.926</f>
        <v>709.93333333333339</v>
      </c>
      <c r="G71" s="10">
        <f>A71*0.074</f>
        <v>56.733333333333334</v>
      </c>
      <c r="H71" s="31">
        <f>B71*0.074</f>
        <v>56.733333333333334</v>
      </c>
      <c r="I71" s="32"/>
    </row>
    <row r="75" spans="1:9" ht="18" x14ac:dyDescent="0.25">
      <c r="A75" s="41" t="s">
        <v>1</v>
      </c>
      <c r="B75" s="42"/>
      <c r="C75" s="42"/>
      <c r="D75" s="42"/>
      <c r="E75" s="42"/>
      <c r="F75" s="42"/>
      <c r="G75" s="42"/>
      <c r="H75" s="42"/>
      <c r="I75" s="43"/>
    </row>
    <row r="76" spans="1:9" x14ac:dyDescent="0.25">
      <c r="A76" s="26"/>
      <c r="B76" s="69" t="s">
        <v>37</v>
      </c>
      <c r="C76" s="70"/>
      <c r="D76" s="70"/>
      <c r="E76" s="46" t="s">
        <v>71</v>
      </c>
      <c r="F76" s="47"/>
      <c r="G76" s="47"/>
      <c r="H76" s="48"/>
      <c r="I76" s="27"/>
    </row>
    <row r="77" spans="1:9" x14ac:dyDescent="0.25">
      <c r="A77" s="1"/>
      <c r="B77" s="51" t="s">
        <v>70</v>
      </c>
      <c r="C77" s="49"/>
      <c r="D77" s="49"/>
      <c r="E77" s="49"/>
      <c r="F77" s="49"/>
      <c r="G77" s="49"/>
      <c r="H77" s="50"/>
      <c r="I77" s="2"/>
    </row>
    <row r="78" spans="1:9" x14ac:dyDescent="0.25">
      <c r="A78" s="1"/>
      <c r="B78" s="54" t="s">
        <v>3</v>
      </c>
      <c r="C78" s="56" t="s">
        <v>22</v>
      </c>
      <c r="D78" s="56"/>
      <c r="E78" s="58" t="s">
        <v>4</v>
      </c>
      <c r="F78" s="59"/>
      <c r="G78" s="59"/>
      <c r="H78" s="60"/>
      <c r="I78" s="3"/>
    </row>
    <row r="79" spans="1:9" ht="25.5" x14ac:dyDescent="0.25">
      <c r="A79" s="1"/>
      <c r="B79" s="55"/>
      <c r="C79" s="57"/>
      <c r="D79" s="57"/>
      <c r="E79" s="4" t="s">
        <v>5</v>
      </c>
      <c r="F79" s="4" t="s">
        <v>6</v>
      </c>
      <c r="G79" s="4" t="s">
        <v>7</v>
      </c>
      <c r="H79" s="25" t="s">
        <v>0</v>
      </c>
      <c r="I79" s="3"/>
    </row>
    <row r="80" spans="1:9" x14ac:dyDescent="0.25">
      <c r="A80" s="1"/>
      <c r="B80" s="13" t="s">
        <v>8</v>
      </c>
      <c r="C80" s="14" t="s">
        <v>9</v>
      </c>
      <c r="D80" s="15" t="s">
        <v>10</v>
      </c>
      <c r="E80" s="16">
        <v>6</v>
      </c>
      <c r="F80" s="16">
        <v>0</v>
      </c>
      <c r="G80" s="16">
        <v>0</v>
      </c>
      <c r="H80" s="17">
        <v>0</v>
      </c>
      <c r="I80" s="3"/>
    </row>
    <row r="81" spans="1:9" x14ac:dyDescent="0.25">
      <c r="A81" s="1"/>
      <c r="B81" s="18" t="s">
        <v>11</v>
      </c>
      <c r="C81" s="19" t="s">
        <v>23</v>
      </c>
      <c r="D81" s="20" t="s">
        <v>24</v>
      </c>
      <c r="E81" s="21">
        <v>12</v>
      </c>
      <c r="F81" s="21">
        <v>0</v>
      </c>
      <c r="G81" s="21">
        <v>0</v>
      </c>
      <c r="H81" s="22">
        <v>1</v>
      </c>
      <c r="I81" s="3"/>
    </row>
    <row r="82" spans="1:9" x14ac:dyDescent="0.25">
      <c r="A82" s="1"/>
      <c r="B82" s="52" t="s">
        <v>12</v>
      </c>
      <c r="C82" s="53"/>
      <c r="D82" s="53"/>
      <c r="E82" s="23">
        <f>SUM(E80:E81)</f>
        <v>18</v>
      </c>
      <c r="F82" s="23">
        <f>SUM(F80:F81)</f>
        <v>0</v>
      </c>
      <c r="G82" s="23">
        <f>SUM(G80:G81)</f>
        <v>0</v>
      </c>
      <c r="H82" s="24">
        <f>SUM(H80:H81)</f>
        <v>1</v>
      </c>
      <c r="I82" s="3"/>
    </row>
    <row r="83" spans="1:9" x14ac:dyDescent="0.25">
      <c r="A83" s="5"/>
      <c r="B83" s="6"/>
      <c r="C83" s="6"/>
      <c r="D83" s="7"/>
      <c r="E83" s="7"/>
      <c r="F83" s="7"/>
      <c r="G83" s="7"/>
      <c r="H83" s="7"/>
      <c r="I83" s="3"/>
    </row>
    <row r="84" spans="1:9" ht="13.5" customHeight="1" x14ac:dyDescent="0.25">
      <c r="A84" s="33" t="s">
        <v>15</v>
      </c>
      <c r="B84" s="34"/>
      <c r="C84" s="35" t="s">
        <v>16</v>
      </c>
      <c r="D84" s="35"/>
      <c r="E84" s="34" t="s">
        <v>17</v>
      </c>
      <c r="F84" s="34"/>
      <c r="G84" s="36" t="s">
        <v>18</v>
      </c>
      <c r="H84" s="37"/>
      <c r="I84" s="38"/>
    </row>
    <row r="85" spans="1:9" x14ac:dyDescent="0.25">
      <c r="A85" s="8" t="s">
        <v>13</v>
      </c>
      <c r="B85" s="9" t="s">
        <v>14</v>
      </c>
      <c r="C85" s="12" t="s">
        <v>13</v>
      </c>
      <c r="D85" s="9" t="s">
        <v>14</v>
      </c>
      <c r="E85" s="12" t="s">
        <v>13</v>
      </c>
      <c r="F85" s="9" t="s">
        <v>14</v>
      </c>
      <c r="G85" s="12" t="s">
        <v>13</v>
      </c>
      <c r="H85" s="39" t="s">
        <v>14</v>
      </c>
      <c r="I85" s="40"/>
    </row>
    <row r="86" spans="1:9" ht="15.75" thickBot="1" x14ac:dyDescent="0.3">
      <c r="A86" s="11">
        <f>C86/0.09</f>
        <v>133.33333333333334</v>
      </c>
      <c r="B86" s="10">
        <f>D86/0.09</f>
        <v>133.33333333333334</v>
      </c>
      <c r="C86" s="10">
        <f>E81+F81+G81</f>
        <v>12</v>
      </c>
      <c r="D86" s="10">
        <f>E81+(F81*1.4)+(G81*2.3)</f>
        <v>12</v>
      </c>
      <c r="E86" s="10">
        <f>A86*0.926</f>
        <v>123.46666666666668</v>
      </c>
      <c r="F86" s="10">
        <f>B86*0.926</f>
        <v>123.46666666666668</v>
      </c>
      <c r="G86" s="10">
        <f>A86*0.074</f>
        <v>9.8666666666666671</v>
      </c>
      <c r="H86" s="31">
        <f>B86*0.074</f>
        <v>9.8666666666666671</v>
      </c>
      <c r="I86" s="32"/>
    </row>
  </sheetData>
  <mergeCells count="84">
    <mergeCell ref="A1:I1"/>
    <mergeCell ref="B2:D2"/>
    <mergeCell ref="E2:H3"/>
    <mergeCell ref="B3:D3"/>
    <mergeCell ref="B4:B5"/>
    <mergeCell ref="C4:D5"/>
    <mergeCell ref="E4:H4"/>
    <mergeCell ref="B21:B22"/>
    <mergeCell ref="C21:D22"/>
    <mergeCell ref="E21:H21"/>
    <mergeCell ref="B8:D8"/>
    <mergeCell ref="A10:B10"/>
    <mergeCell ref="C10:D10"/>
    <mergeCell ref="E10:F10"/>
    <mergeCell ref="G10:I10"/>
    <mergeCell ref="H11:I11"/>
    <mergeCell ref="H12:I12"/>
    <mergeCell ref="A18:I18"/>
    <mergeCell ref="B19:D19"/>
    <mergeCell ref="E19:H20"/>
    <mergeCell ref="B20:D20"/>
    <mergeCell ref="B35:B36"/>
    <mergeCell ref="C35:D36"/>
    <mergeCell ref="E35:H35"/>
    <mergeCell ref="B25:D25"/>
    <mergeCell ref="A27:B27"/>
    <mergeCell ref="C27:D27"/>
    <mergeCell ref="E27:F27"/>
    <mergeCell ref="G27:I27"/>
    <mergeCell ref="H28:I28"/>
    <mergeCell ref="H29:I29"/>
    <mergeCell ref="A32:I32"/>
    <mergeCell ref="B33:D33"/>
    <mergeCell ref="E33:H34"/>
    <mergeCell ref="B34:D34"/>
    <mergeCell ref="B50:B51"/>
    <mergeCell ref="C50:D51"/>
    <mergeCell ref="E50:H50"/>
    <mergeCell ref="B39:D39"/>
    <mergeCell ref="A41:B41"/>
    <mergeCell ref="C41:D41"/>
    <mergeCell ref="E41:F41"/>
    <mergeCell ref="G41:I41"/>
    <mergeCell ref="H42:I42"/>
    <mergeCell ref="H43:I43"/>
    <mergeCell ref="A47:I47"/>
    <mergeCell ref="B48:D48"/>
    <mergeCell ref="E48:H49"/>
    <mergeCell ref="B49:D49"/>
    <mergeCell ref="B63:B64"/>
    <mergeCell ref="C63:D64"/>
    <mergeCell ref="E63:H63"/>
    <mergeCell ref="B54:D54"/>
    <mergeCell ref="A56:B56"/>
    <mergeCell ref="C56:D56"/>
    <mergeCell ref="E56:F56"/>
    <mergeCell ref="G56:I56"/>
    <mergeCell ref="H57:I57"/>
    <mergeCell ref="H58:I58"/>
    <mergeCell ref="A60:I60"/>
    <mergeCell ref="B61:D61"/>
    <mergeCell ref="E61:H62"/>
    <mergeCell ref="B62:D62"/>
    <mergeCell ref="B78:B79"/>
    <mergeCell ref="C78:D79"/>
    <mergeCell ref="E78:H78"/>
    <mergeCell ref="B67:D67"/>
    <mergeCell ref="A69:B69"/>
    <mergeCell ref="C69:D69"/>
    <mergeCell ref="E69:F69"/>
    <mergeCell ref="G69:I69"/>
    <mergeCell ref="H70:I70"/>
    <mergeCell ref="H71:I71"/>
    <mergeCell ref="A75:I75"/>
    <mergeCell ref="B76:D76"/>
    <mergeCell ref="E76:H77"/>
    <mergeCell ref="B77:D77"/>
    <mergeCell ref="H86:I86"/>
    <mergeCell ref="B82:D82"/>
    <mergeCell ref="A84:B84"/>
    <mergeCell ref="C84:D84"/>
    <mergeCell ref="E84:F84"/>
    <mergeCell ref="G84:I84"/>
    <mergeCell ref="H85:I8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FCC2B-F4DD-4E14-91F9-CAEA976BFEF9}">
  <sheetPr>
    <tabColor theme="0" tint="-0.249977111117893"/>
  </sheetPr>
  <dimension ref="A1:K84"/>
  <sheetViews>
    <sheetView topLeftCell="A52" zoomScaleNormal="100" workbookViewId="0">
      <selection activeCell="D12" sqref="D12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18" x14ac:dyDescent="0.25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x14ac:dyDescent="0.25">
      <c r="A2" s="26"/>
      <c r="B2" s="73" t="s">
        <v>39</v>
      </c>
      <c r="C2" s="74"/>
      <c r="D2" s="74"/>
      <c r="E2" s="46" t="s">
        <v>66</v>
      </c>
      <c r="F2" s="47"/>
      <c r="G2" s="47"/>
      <c r="H2" s="48"/>
      <c r="I2" s="27"/>
    </row>
    <row r="3" spans="1:11" x14ac:dyDescent="0.25">
      <c r="A3" s="1"/>
      <c r="B3" s="51" t="s">
        <v>72</v>
      </c>
      <c r="C3" s="49"/>
      <c r="D3" s="49"/>
      <c r="E3" s="49"/>
      <c r="F3" s="49"/>
      <c r="G3" s="49"/>
      <c r="H3" s="50"/>
      <c r="I3" s="2"/>
    </row>
    <row r="4" spans="1:1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6.25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88</v>
      </c>
    </row>
    <row r="6" spans="1:11" x14ac:dyDescent="0.25">
      <c r="A6" s="1"/>
      <c r="B6" s="13" t="s">
        <v>8</v>
      </c>
      <c r="C6" s="14" t="s">
        <v>9</v>
      </c>
      <c r="D6" s="15" t="s">
        <v>10</v>
      </c>
      <c r="E6" s="16">
        <v>19</v>
      </c>
      <c r="F6" s="16">
        <v>0</v>
      </c>
      <c r="G6" s="16">
        <v>0</v>
      </c>
      <c r="H6" s="17">
        <v>1</v>
      </c>
      <c r="I6" s="3"/>
    </row>
    <row r="7" spans="1:11" ht="15.75" thickBot="1" x14ac:dyDescent="0.3">
      <c r="A7" s="1"/>
      <c r="B7" s="18" t="s">
        <v>11</v>
      </c>
      <c r="C7" s="19" t="s">
        <v>23</v>
      </c>
      <c r="D7" s="20" t="s">
        <v>24</v>
      </c>
      <c r="E7" s="21">
        <v>28</v>
      </c>
      <c r="F7" s="21">
        <v>0</v>
      </c>
      <c r="G7" s="21">
        <v>0</v>
      </c>
      <c r="H7" s="22">
        <v>1</v>
      </c>
      <c r="I7" s="3"/>
    </row>
    <row r="8" spans="1:11" ht="15.75" thickBot="1" x14ac:dyDescent="0.3">
      <c r="A8" s="1"/>
      <c r="B8" s="52" t="s">
        <v>12</v>
      </c>
      <c r="C8" s="53"/>
      <c r="D8" s="53"/>
      <c r="E8" s="23">
        <f>SUM(E6:E7)</f>
        <v>47</v>
      </c>
      <c r="F8" s="23">
        <f>SUM(F6:F7)</f>
        <v>0</v>
      </c>
      <c r="G8" s="23">
        <f>SUM(G6:G7)</f>
        <v>0</v>
      </c>
      <c r="H8" s="24">
        <f>SUM(H6:H7)</f>
        <v>2</v>
      </c>
      <c r="I8" s="3"/>
    </row>
    <row r="9" spans="1:1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3.5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5.75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5.75" thickBot="1" x14ac:dyDescent="0.3">
      <c r="A12" s="11">
        <f>C12/0.09</f>
        <v>311.11111111111114</v>
      </c>
      <c r="B12" s="10">
        <f>D12/0.09</f>
        <v>311.11111111111114</v>
      </c>
      <c r="C12" s="10">
        <f>E7+F7+G7</f>
        <v>28</v>
      </c>
      <c r="D12" s="10">
        <f>E7+(F7*1.4)+(G7*2.3)</f>
        <v>28</v>
      </c>
      <c r="E12" s="10">
        <f>A12*0.926</f>
        <v>288.08888888888896</v>
      </c>
      <c r="F12" s="10">
        <f>B12*0.926</f>
        <v>288.08888888888896</v>
      </c>
      <c r="G12" s="10">
        <f>A12*0.074</f>
        <v>23.022222222222222</v>
      </c>
      <c r="H12" s="31">
        <f>B12*0.074</f>
        <v>23.022222222222222</v>
      </c>
      <c r="I12" s="32"/>
    </row>
    <row r="15" spans="1:11" ht="15.75" thickBot="1" x14ac:dyDescent="0.3"/>
    <row r="16" spans="1:11" ht="18.75" thickBot="1" x14ac:dyDescent="0.3">
      <c r="A16" s="41" t="s">
        <v>1</v>
      </c>
      <c r="B16" s="42"/>
      <c r="C16" s="42"/>
      <c r="D16" s="42"/>
      <c r="E16" s="42"/>
      <c r="F16" s="42"/>
      <c r="G16" s="42"/>
      <c r="H16" s="42"/>
      <c r="I16" s="43"/>
    </row>
    <row r="17" spans="1:9" x14ac:dyDescent="0.25">
      <c r="A17" s="26"/>
      <c r="B17" s="73" t="s">
        <v>39</v>
      </c>
      <c r="C17" s="74"/>
      <c r="D17" s="74"/>
      <c r="E17" s="46" t="s">
        <v>73</v>
      </c>
      <c r="F17" s="47"/>
      <c r="G17" s="47"/>
      <c r="H17" s="48"/>
      <c r="I17" s="27"/>
    </row>
    <row r="18" spans="1:9" x14ac:dyDescent="0.25">
      <c r="A18" s="1"/>
      <c r="B18" s="51" t="s">
        <v>72</v>
      </c>
      <c r="C18" s="49"/>
      <c r="D18" s="49"/>
      <c r="E18" s="49"/>
      <c r="F18" s="49"/>
      <c r="G18" s="49"/>
      <c r="H18" s="50"/>
      <c r="I18" s="2"/>
    </row>
    <row r="19" spans="1:9" x14ac:dyDescent="0.25">
      <c r="A19" s="1"/>
      <c r="B19" s="54" t="s">
        <v>3</v>
      </c>
      <c r="C19" s="56" t="s">
        <v>22</v>
      </c>
      <c r="D19" s="56"/>
      <c r="E19" s="58" t="s">
        <v>4</v>
      </c>
      <c r="F19" s="59"/>
      <c r="G19" s="59"/>
      <c r="H19" s="60"/>
      <c r="I19" s="3"/>
    </row>
    <row r="20" spans="1:9" ht="25.5" x14ac:dyDescent="0.25">
      <c r="A20" s="1"/>
      <c r="B20" s="55"/>
      <c r="C20" s="57"/>
      <c r="D20" s="57"/>
      <c r="E20" s="4" t="s">
        <v>5</v>
      </c>
      <c r="F20" s="4" t="s">
        <v>6</v>
      </c>
      <c r="G20" s="4" t="s">
        <v>7</v>
      </c>
      <c r="H20" s="25" t="s">
        <v>0</v>
      </c>
      <c r="I20" s="3"/>
    </row>
    <row r="21" spans="1:9" x14ac:dyDescent="0.25">
      <c r="A21" s="1"/>
      <c r="B21" s="13" t="s">
        <v>8</v>
      </c>
      <c r="C21" s="14" t="s">
        <v>9</v>
      </c>
      <c r="D21" s="15" t="s">
        <v>10</v>
      </c>
      <c r="E21" s="16">
        <v>3</v>
      </c>
      <c r="F21" s="16">
        <v>0</v>
      </c>
      <c r="G21" s="16">
        <v>0</v>
      </c>
      <c r="H21" s="17">
        <v>0</v>
      </c>
      <c r="I21" s="3"/>
    </row>
    <row r="22" spans="1:9" x14ac:dyDescent="0.25">
      <c r="A22" s="1"/>
      <c r="B22" s="18" t="s">
        <v>11</v>
      </c>
      <c r="C22" s="19" t="s">
        <v>23</v>
      </c>
      <c r="D22" s="20" t="s">
        <v>24</v>
      </c>
      <c r="E22" s="21">
        <v>6</v>
      </c>
      <c r="F22" s="21">
        <v>0</v>
      </c>
      <c r="G22" s="21">
        <v>0</v>
      </c>
      <c r="H22" s="22">
        <v>0</v>
      </c>
      <c r="I22" s="3"/>
    </row>
    <row r="23" spans="1:9" x14ac:dyDescent="0.25">
      <c r="A23" s="1"/>
      <c r="B23" s="52" t="s">
        <v>12</v>
      </c>
      <c r="C23" s="53"/>
      <c r="D23" s="53"/>
      <c r="E23" s="23">
        <f>SUM(E21:E22)</f>
        <v>9</v>
      </c>
      <c r="F23" s="23">
        <f>SUM(F21:F22)</f>
        <v>0</v>
      </c>
      <c r="G23" s="23">
        <f>SUM(G21:G22)</f>
        <v>0</v>
      </c>
      <c r="H23" s="24">
        <f>SUM(H21:H22)</f>
        <v>0</v>
      </c>
      <c r="I23" s="3"/>
    </row>
    <row r="24" spans="1:9" x14ac:dyDescent="0.25">
      <c r="A24" s="5"/>
      <c r="B24" s="6"/>
      <c r="C24" s="6"/>
      <c r="D24" s="7"/>
      <c r="E24" s="7"/>
      <c r="F24" s="7"/>
      <c r="G24" s="7"/>
      <c r="H24" s="7"/>
      <c r="I24" s="3"/>
    </row>
    <row r="25" spans="1:9" ht="13.5" customHeight="1" x14ac:dyDescent="0.25">
      <c r="A25" s="33" t="s">
        <v>15</v>
      </c>
      <c r="B25" s="34"/>
      <c r="C25" s="35" t="s">
        <v>16</v>
      </c>
      <c r="D25" s="35"/>
      <c r="E25" s="34" t="s">
        <v>17</v>
      </c>
      <c r="F25" s="34"/>
      <c r="G25" s="36" t="s">
        <v>18</v>
      </c>
      <c r="H25" s="37"/>
      <c r="I25" s="38"/>
    </row>
    <row r="26" spans="1:9" x14ac:dyDescent="0.25">
      <c r="A26" s="8" t="s">
        <v>13</v>
      </c>
      <c r="B26" s="9" t="s">
        <v>14</v>
      </c>
      <c r="C26" s="12" t="s">
        <v>13</v>
      </c>
      <c r="D26" s="9" t="s">
        <v>14</v>
      </c>
      <c r="E26" s="12" t="s">
        <v>13</v>
      </c>
      <c r="F26" s="9" t="s">
        <v>14</v>
      </c>
      <c r="G26" s="12" t="s">
        <v>13</v>
      </c>
      <c r="H26" s="39" t="s">
        <v>14</v>
      </c>
      <c r="I26" s="40"/>
    </row>
    <row r="27" spans="1:9" x14ac:dyDescent="0.25">
      <c r="A27" s="11">
        <f>C27/0.09</f>
        <v>66.666666666666671</v>
      </c>
      <c r="B27" s="10">
        <f>D27/0.09</f>
        <v>66.666666666666671</v>
      </c>
      <c r="C27" s="10">
        <f>E22+F22+G22</f>
        <v>6</v>
      </c>
      <c r="D27" s="10">
        <f>E22+(F22*1.4)+(G22*2.3)</f>
        <v>6</v>
      </c>
      <c r="E27" s="10">
        <f>A27*0.926</f>
        <v>61.733333333333341</v>
      </c>
      <c r="F27" s="10">
        <f>B27*0.926</f>
        <v>61.733333333333341</v>
      </c>
      <c r="G27" s="10">
        <f>A27*0.074</f>
        <v>4.9333333333333336</v>
      </c>
      <c r="H27" s="31">
        <f>B27*0.074</f>
        <v>4.9333333333333336</v>
      </c>
      <c r="I27" s="32"/>
    </row>
    <row r="31" spans="1:9" ht="18" x14ac:dyDescent="0.25">
      <c r="A31" s="41" t="s">
        <v>1</v>
      </c>
      <c r="B31" s="42"/>
      <c r="C31" s="42"/>
      <c r="D31" s="42"/>
      <c r="E31" s="42"/>
      <c r="F31" s="42"/>
      <c r="G31" s="42"/>
      <c r="H31" s="42"/>
      <c r="I31" s="43"/>
    </row>
    <row r="32" spans="1:9" x14ac:dyDescent="0.25">
      <c r="A32" s="26"/>
      <c r="B32" s="73" t="s">
        <v>39</v>
      </c>
      <c r="C32" s="74"/>
      <c r="D32" s="74"/>
      <c r="E32" s="46" t="s">
        <v>75</v>
      </c>
      <c r="F32" s="47"/>
      <c r="G32" s="47"/>
      <c r="H32" s="48"/>
      <c r="I32" s="27"/>
    </row>
    <row r="33" spans="1:9" x14ac:dyDescent="0.25">
      <c r="A33" s="1"/>
      <c r="B33" s="51" t="s">
        <v>74</v>
      </c>
      <c r="C33" s="49"/>
      <c r="D33" s="49"/>
      <c r="E33" s="49"/>
      <c r="F33" s="49"/>
      <c r="G33" s="49"/>
      <c r="H33" s="50"/>
      <c r="I33" s="2"/>
    </row>
    <row r="34" spans="1:9" x14ac:dyDescent="0.25">
      <c r="A34" s="1"/>
      <c r="B34" s="54" t="s">
        <v>3</v>
      </c>
      <c r="C34" s="56" t="s">
        <v>22</v>
      </c>
      <c r="D34" s="56"/>
      <c r="E34" s="58" t="s">
        <v>4</v>
      </c>
      <c r="F34" s="59"/>
      <c r="G34" s="59"/>
      <c r="H34" s="60"/>
      <c r="I34" s="3"/>
    </row>
    <row r="35" spans="1:9" ht="25.5" x14ac:dyDescent="0.25">
      <c r="A35" s="1"/>
      <c r="B35" s="55"/>
      <c r="C35" s="57"/>
      <c r="D35" s="57"/>
      <c r="E35" s="4" t="s">
        <v>5</v>
      </c>
      <c r="F35" s="4" t="s">
        <v>6</v>
      </c>
      <c r="G35" s="4" t="s">
        <v>7</v>
      </c>
      <c r="H35" s="25" t="s">
        <v>0</v>
      </c>
      <c r="I35" s="3"/>
    </row>
    <row r="36" spans="1:9" x14ac:dyDescent="0.25">
      <c r="A36" s="1"/>
      <c r="B36" s="13" t="s">
        <v>8</v>
      </c>
      <c r="C36" s="14" t="s">
        <v>9</v>
      </c>
      <c r="D36" s="15" t="s">
        <v>10</v>
      </c>
      <c r="E36" s="16">
        <v>0</v>
      </c>
      <c r="F36" s="16">
        <v>0</v>
      </c>
      <c r="G36" s="16">
        <v>0</v>
      </c>
      <c r="H36" s="17">
        <v>0</v>
      </c>
      <c r="I36" s="3"/>
    </row>
    <row r="37" spans="1:9" x14ac:dyDescent="0.25">
      <c r="A37" s="1"/>
      <c r="B37" s="18" t="s">
        <v>11</v>
      </c>
      <c r="C37" s="19" t="s">
        <v>23</v>
      </c>
      <c r="D37" s="20" t="s">
        <v>24</v>
      </c>
      <c r="E37" s="21">
        <v>5</v>
      </c>
      <c r="F37" s="21">
        <v>0</v>
      </c>
      <c r="G37" s="21">
        <v>0</v>
      </c>
      <c r="H37" s="22">
        <v>0</v>
      </c>
      <c r="I37" s="3"/>
    </row>
    <row r="38" spans="1:9" x14ac:dyDescent="0.25">
      <c r="A38" s="1"/>
      <c r="B38" s="52" t="s">
        <v>12</v>
      </c>
      <c r="C38" s="53"/>
      <c r="D38" s="53"/>
      <c r="E38" s="23">
        <f>SUM(E36:E37)</f>
        <v>5</v>
      </c>
      <c r="F38" s="23">
        <f>SUM(F36:F37)</f>
        <v>0</v>
      </c>
      <c r="G38" s="23">
        <f>SUM(G36:G37)</f>
        <v>0</v>
      </c>
      <c r="H38" s="24">
        <f>SUM(H36:H37)</f>
        <v>0</v>
      </c>
      <c r="I38" s="3"/>
    </row>
    <row r="39" spans="1:9" x14ac:dyDescent="0.25">
      <c r="A39" s="5"/>
      <c r="B39" s="6"/>
      <c r="C39" s="6"/>
      <c r="D39" s="7"/>
      <c r="E39" s="7"/>
      <c r="F39" s="7"/>
      <c r="G39" s="7"/>
      <c r="H39" s="7"/>
      <c r="I39" s="3"/>
    </row>
    <row r="40" spans="1:9" ht="13.5" customHeight="1" x14ac:dyDescent="0.25">
      <c r="A40" s="33" t="s">
        <v>15</v>
      </c>
      <c r="B40" s="34"/>
      <c r="C40" s="35" t="s">
        <v>16</v>
      </c>
      <c r="D40" s="35"/>
      <c r="E40" s="34" t="s">
        <v>17</v>
      </c>
      <c r="F40" s="34"/>
      <c r="G40" s="36" t="s">
        <v>18</v>
      </c>
      <c r="H40" s="37"/>
      <c r="I40" s="38"/>
    </row>
    <row r="41" spans="1:9" x14ac:dyDescent="0.25">
      <c r="A41" s="8" t="s">
        <v>13</v>
      </c>
      <c r="B41" s="9" t="s">
        <v>14</v>
      </c>
      <c r="C41" s="12" t="s">
        <v>13</v>
      </c>
      <c r="D41" s="9" t="s">
        <v>14</v>
      </c>
      <c r="E41" s="12" t="s">
        <v>13</v>
      </c>
      <c r="F41" s="9" t="s">
        <v>14</v>
      </c>
      <c r="G41" s="12" t="s">
        <v>13</v>
      </c>
      <c r="H41" s="39" t="s">
        <v>14</v>
      </c>
      <c r="I41" s="40"/>
    </row>
    <row r="42" spans="1:9" x14ac:dyDescent="0.25">
      <c r="A42" s="11">
        <f>C42/0.09</f>
        <v>55.555555555555557</v>
      </c>
      <c r="B42" s="10">
        <f>D42/0.09</f>
        <v>55.555555555555557</v>
      </c>
      <c r="C42" s="10">
        <f>E37+F37+G37</f>
        <v>5</v>
      </c>
      <c r="D42" s="10">
        <f>E37+(F37*1.4)+(G37*2.3)</f>
        <v>5</v>
      </c>
      <c r="E42" s="10">
        <f>A42*0.926</f>
        <v>51.44444444444445</v>
      </c>
      <c r="F42" s="10">
        <f>B42*0.926</f>
        <v>51.44444444444445</v>
      </c>
      <c r="G42" s="10">
        <f>A42*0.074</f>
        <v>4.1111111111111107</v>
      </c>
      <c r="H42" s="31">
        <f>B42*0.074</f>
        <v>4.1111111111111107</v>
      </c>
      <c r="I42" s="32"/>
    </row>
    <row r="45" spans="1:9" ht="18.75" customHeight="1" thickBot="1" x14ac:dyDescent="0.3">
      <c r="A45" s="41" t="s">
        <v>1</v>
      </c>
      <c r="B45" s="42"/>
      <c r="C45" s="42"/>
      <c r="D45" s="42"/>
      <c r="E45" s="42"/>
      <c r="F45" s="42"/>
      <c r="G45" s="42"/>
      <c r="H45" s="42"/>
      <c r="I45" s="43"/>
    </row>
    <row r="46" spans="1:9" ht="15" customHeight="1" x14ac:dyDescent="0.25">
      <c r="A46" s="26"/>
      <c r="B46" s="73" t="s">
        <v>39</v>
      </c>
      <c r="C46" s="74"/>
      <c r="D46" s="74"/>
      <c r="E46" s="46" t="s">
        <v>66</v>
      </c>
      <c r="F46" s="47"/>
      <c r="G46" s="47"/>
      <c r="H46" s="48"/>
      <c r="I46" s="27"/>
    </row>
    <row r="47" spans="1:9" x14ac:dyDescent="0.25">
      <c r="A47" s="1"/>
      <c r="B47" s="51" t="s">
        <v>74</v>
      </c>
      <c r="C47" s="49"/>
      <c r="D47" s="49"/>
      <c r="E47" s="49"/>
      <c r="F47" s="49"/>
      <c r="G47" s="49"/>
      <c r="H47" s="50"/>
      <c r="I47" s="2"/>
    </row>
    <row r="48" spans="1:9" ht="18.75" customHeight="1" x14ac:dyDescent="0.25">
      <c r="A48" s="1"/>
      <c r="B48" s="54" t="s">
        <v>3</v>
      </c>
      <c r="C48" s="56" t="s">
        <v>22</v>
      </c>
      <c r="D48" s="56"/>
      <c r="E48" s="58" t="s">
        <v>4</v>
      </c>
      <c r="F48" s="59"/>
      <c r="G48" s="59"/>
      <c r="H48" s="60"/>
      <c r="I48" s="3"/>
    </row>
    <row r="49" spans="1:9" ht="26.25" customHeight="1" thickBot="1" x14ac:dyDescent="0.3">
      <c r="A49" s="1"/>
      <c r="B49" s="55"/>
      <c r="C49" s="57"/>
      <c r="D49" s="57"/>
      <c r="E49" s="4" t="s">
        <v>5</v>
      </c>
      <c r="F49" s="4" t="s">
        <v>6</v>
      </c>
      <c r="G49" s="4" t="s">
        <v>7</v>
      </c>
      <c r="H49" s="25" t="s">
        <v>0</v>
      </c>
      <c r="I49" s="3"/>
    </row>
    <row r="50" spans="1:9" x14ac:dyDescent="0.25">
      <c r="A50" s="1"/>
      <c r="B50" s="13" t="s">
        <v>8</v>
      </c>
      <c r="C50" s="14" t="s">
        <v>9</v>
      </c>
      <c r="D50" s="15" t="s">
        <v>10</v>
      </c>
      <c r="E50" s="16">
        <v>5</v>
      </c>
      <c r="F50" s="16">
        <v>1</v>
      </c>
      <c r="G50" s="16">
        <v>0</v>
      </c>
      <c r="H50" s="17">
        <v>0</v>
      </c>
      <c r="I50" s="3"/>
    </row>
    <row r="51" spans="1:9" ht="15" customHeight="1" thickBot="1" x14ac:dyDescent="0.3">
      <c r="A51" s="1"/>
      <c r="B51" s="18" t="s">
        <v>11</v>
      </c>
      <c r="C51" s="19" t="s">
        <v>23</v>
      </c>
      <c r="D51" s="20" t="s">
        <v>24</v>
      </c>
      <c r="E51" s="21">
        <v>23</v>
      </c>
      <c r="F51" s="21">
        <v>0</v>
      </c>
      <c r="G51" s="21">
        <v>0</v>
      </c>
      <c r="H51" s="22">
        <v>1</v>
      </c>
      <c r="I51" s="3"/>
    </row>
    <row r="52" spans="1:9" ht="15.75" thickBot="1" x14ac:dyDescent="0.3">
      <c r="A52" s="1"/>
      <c r="B52" s="52" t="s">
        <v>12</v>
      </c>
      <c r="C52" s="53"/>
      <c r="D52" s="53"/>
      <c r="E52" s="23">
        <f>SUM(E50:E51)</f>
        <v>28</v>
      </c>
      <c r="F52" s="23">
        <f>SUM(F50:F51)</f>
        <v>1</v>
      </c>
      <c r="G52" s="23">
        <f>SUM(G50:G51)</f>
        <v>0</v>
      </c>
      <c r="H52" s="24">
        <f>SUM(H50:H51)</f>
        <v>1</v>
      </c>
      <c r="I52" s="3"/>
    </row>
    <row r="53" spans="1:9" x14ac:dyDescent="0.25">
      <c r="A53" s="5"/>
      <c r="B53" s="6"/>
      <c r="C53" s="6"/>
      <c r="D53" s="7"/>
      <c r="E53" s="7"/>
      <c r="F53" s="7"/>
      <c r="G53" s="7"/>
      <c r="H53" s="7"/>
      <c r="I53" s="3"/>
    </row>
    <row r="54" spans="1:9" ht="13.5" customHeight="1" x14ac:dyDescent="0.25">
      <c r="A54" s="33" t="s">
        <v>15</v>
      </c>
      <c r="B54" s="34"/>
      <c r="C54" s="35" t="s">
        <v>16</v>
      </c>
      <c r="D54" s="35"/>
      <c r="E54" s="34" t="s">
        <v>17</v>
      </c>
      <c r="F54" s="34"/>
      <c r="G54" s="36" t="s">
        <v>18</v>
      </c>
      <c r="H54" s="37"/>
      <c r="I54" s="38"/>
    </row>
    <row r="55" spans="1:9" x14ac:dyDescent="0.25">
      <c r="A55" s="8" t="s">
        <v>13</v>
      </c>
      <c r="B55" s="9" t="s">
        <v>14</v>
      </c>
      <c r="C55" s="12" t="s">
        <v>13</v>
      </c>
      <c r="D55" s="9" t="s">
        <v>14</v>
      </c>
      <c r="E55" s="12" t="s">
        <v>13</v>
      </c>
      <c r="F55" s="9" t="s">
        <v>14</v>
      </c>
      <c r="G55" s="12" t="s">
        <v>13</v>
      </c>
      <c r="H55" s="39" t="s">
        <v>14</v>
      </c>
      <c r="I55" s="40"/>
    </row>
    <row r="56" spans="1:9" x14ac:dyDescent="0.25">
      <c r="A56" s="11">
        <f>C56/0.09</f>
        <v>255.55555555555557</v>
      </c>
      <c r="B56" s="10">
        <f>D56/0.09</f>
        <v>255.55555555555557</v>
      </c>
      <c r="C56" s="10">
        <f>E51+F51+G51</f>
        <v>23</v>
      </c>
      <c r="D56" s="10">
        <f>E51+(F51*1.4)+(G51*2.3)</f>
        <v>23</v>
      </c>
      <c r="E56" s="10">
        <f>A56*0.926</f>
        <v>236.64444444444447</v>
      </c>
      <c r="F56" s="10">
        <f>B56*0.926</f>
        <v>236.64444444444447</v>
      </c>
      <c r="G56" s="10">
        <f>A56*0.074</f>
        <v>18.911111111111111</v>
      </c>
      <c r="H56" s="31">
        <f>B56*0.074</f>
        <v>18.911111111111111</v>
      </c>
      <c r="I56" s="32"/>
    </row>
    <row r="59" spans="1:9" ht="18" x14ac:dyDescent="0.25">
      <c r="A59" s="41" t="s">
        <v>1</v>
      </c>
      <c r="B59" s="42"/>
      <c r="C59" s="42"/>
      <c r="D59" s="42"/>
      <c r="E59" s="42"/>
      <c r="F59" s="42"/>
      <c r="G59" s="42"/>
      <c r="H59" s="42"/>
      <c r="I59" s="43"/>
    </row>
    <row r="60" spans="1:9" x14ac:dyDescent="0.25">
      <c r="A60" s="26"/>
      <c r="B60" s="73" t="s">
        <v>39</v>
      </c>
      <c r="C60" s="74"/>
      <c r="D60" s="74"/>
      <c r="E60" s="46" t="s">
        <v>75</v>
      </c>
      <c r="F60" s="47"/>
      <c r="G60" s="47"/>
      <c r="H60" s="48"/>
      <c r="I60" s="27"/>
    </row>
    <row r="61" spans="1:9" x14ac:dyDescent="0.25">
      <c r="A61" s="1"/>
      <c r="B61" s="51" t="s">
        <v>67</v>
      </c>
      <c r="C61" s="49"/>
      <c r="D61" s="49"/>
      <c r="E61" s="49"/>
      <c r="F61" s="49"/>
      <c r="G61" s="49"/>
      <c r="H61" s="50"/>
      <c r="I61" s="2"/>
    </row>
    <row r="62" spans="1:9" x14ac:dyDescent="0.25">
      <c r="A62" s="1"/>
      <c r="B62" s="54" t="s">
        <v>3</v>
      </c>
      <c r="C62" s="56" t="s">
        <v>22</v>
      </c>
      <c r="D62" s="56"/>
      <c r="E62" s="58" t="s">
        <v>4</v>
      </c>
      <c r="F62" s="59"/>
      <c r="G62" s="59"/>
      <c r="H62" s="60"/>
      <c r="I62" s="3"/>
    </row>
    <row r="63" spans="1:9" ht="25.5" x14ac:dyDescent="0.25">
      <c r="A63" s="1"/>
      <c r="B63" s="55"/>
      <c r="C63" s="57"/>
      <c r="D63" s="57"/>
      <c r="E63" s="4" t="s">
        <v>5</v>
      </c>
      <c r="F63" s="4" t="s">
        <v>6</v>
      </c>
      <c r="G63" s="4" t="s">
        <v>7</v>
      </c>
      <c r="H63" s="25" t="s">
        <v>0</v>
      </c>
      <c r="I63" s="3"/>
    </row>
    <row r="64" spans="1:9" x14ac:dyDescent="0.25">
      <c r="A64" s="1"/>
      <c r="B64" s="13" t="s">
        <v>8</v>
      </c>
      <c r="C64" s="14" t="s">
        <v>9</v>
      </c>
      <c r="D64" s="15" t="s">
        <v>10</v>
      </c>
      <c r="E64" s="16">
        <v>65</v>
      </c>
      <c r="F64" s="16">
        <v>0</v>
      </c>
      <c r="G64" s="16">
        <v>0</v>
      </c>
      <c r="H64" s="17">
        <v>3</v>
      </c>
      <c r="I64" s="3"/>
    </row>
    <row r="65" spans="1:9" x14ac:dyDescent="0.25">
      <c r="A65" s="1"/>
      <c r="B65" s="18" t="s">
        <v>11</v>
      </c>
      <c r="C65" s="19" t="s">
        <v>23</v>
      </c>
      <c r="D65" s="20" t="s">
        <v>24</v>
      </c>
      <c r="E65" s="21">
        <v>36</v>
      </c>
      <c r="F65" s="21">
        <v>0</v>
      </c>
      <c r="G65" s="21">
        <v>0</v>
      </c>
      <c r="H65" s="22">
        <v>1</v>
      </c>
      <c r="I65" s="3"/>
    </row>
    <row r="66" spans="1:9" x14ac:dyDescent="0.25">
      <c r="A66" s="1"/>
      <c r="B66" s="52" t="s">
        <v>12</v>
      </c>
      <c r="C66" s="53"/>
      <c r="D66" s="53"/>
      <c r="E66" s="23">
        <f>SUM(E64:E65)</f>
        <v>101</v>
      </c>
      <c r="F66" s="23">
        <f>SUM(F64:F65)</f>
        <v>0</v>
      </c>
      <c r="G66" s="23">
        <f>SUM(G64:G65)</f>
        <v>0</v>
      </c>
      <c r="H66" s="24">
        <f>SUM(H64:H65)</f>
        <v>4</v>
      </c>
      <c r="I66" s="3"/>
    </row>
    <row r="67" spans="1:9" x14ac:dyDescent="0.25">
      <c r="A67" s="5"/>
      <c r="B67" s="6"/>
      <c r="C67" s="6"/>
      <c r="D67" s="7"/>
      <c r="E67" s="7"/>
      <c r="F67" s="7"/>
      <c r="G67" s="7"/>
      <c r="H67" s="7"/>
      <c r="I67" s="3"/>
    </row>
    <row r="68" spans="1:9" ht="13.5" customHeight="1" x14ac:dyDescent="0.25">
      <c r="A68" s="33" t="s">
        <v>15</v>
      </c>
      <c r="B68" s="34"/>
      <c r="C68" s="35" t="s">
        <v>16</v>
      </c>
      <c r="D68" s="35"/>
      <c r="E68" s="34" t="s">
        <v>17</v>
      </c>
      <c r="F68" s="34"/>
      <c r="G68" s="36" t="s">
        <v>18</v>
      </c>
      <c r="H68" s="37"/>
      <c r="I68" s="38"/>
    </row>
    <row r="69" spans="1:9" x14ac:dyDescent="0.25">
      <c r="A69" s="8" t="s">
        <v>13</v>
      </c>
      <c r="B69" s="9" t="s">
        <v>14</v>
      </c>
      <c r="C69" s="12" t="s">
        <v>13</v>
      </c>
      <c r="D69" s="9" t="s">
        <v>14</v>
      </c>
      <c r="E69" s="12" t="s">
        <v>13</v>
      </c>
      <c r="F69" s="9" t="s">
        <v>14</v>
      </c>
      <c r="G69" s="12" t="s">
        <v>13</v>
      </c>
      <c r="H69" s="39" t="s">
        <v>14</v>
      </c>
      <c r="I69" s="40"/>
    </row>
    <row r="70" spans="1:9" x14ac:dyDescent="0.25">
      <c r="A70" s="11">
        <f>C70/0.09</f>
        <v>722.22222222222229</v>
      </c>
      <c r="B70" s="10">
        <f>D70/0.09</f>
        <v>722.22222222222229</v>
      </c>
      <c r="C70" s="10">
        <f>E64+F64+G64</f>
        <v>65</v>
      </c>
      <c r="D70" s="10">
        <f>E64+(F64*1.4)+(G64*2.3)</f>
        <v>65</v>
      </c>
      <c r="E70" s="10">
        <f>A70*0.926</f>
        <v>668.77777777777783</v>
      </c>
      <c r="F70" s="10">
        <f>B70*0.926</f>
        <v>668.77777777777783</v>
      </c>
      <c r="G70" s="10">
        <f>A70*0.074</f>
        <v>53.44444444444445</v>
      </c>
      <c r="H70" s="31">
        <f>B70*0.074</f>
        <v>53.44444444444445</v>
      </c>
      <c r="I70" s="32"/>
    </row>
    <row r="71" spans="1:9" x14ac:dyDescent="0.25">
      <c r="A71" s="76"/>
      <c r="B71" s="76"/>
      <c r="C71" s="77"/>
      <c r="D71" s="77"/>
      <c r="E71" s="76"/>
      <c r="F71" s="76"/>
      <c r="G71" s="76"/>
      <c r="H71" s="76"/>
      <c r="I71" s="76"/>
    </row>
    <row r="72" spans="1:9" x14ac:dyDescent="0.25">
      <c r="A72" s="28"/>
      <c r="B72" s="29"/>
      <c r="C72" s="28"/>
      <c r="D72" s="29"/>
      <c r="E72" s="28"/>
      <c r="F72" s="29"/>
      <c r="G72" s="28"/>
      <c r="H72" s="75"/>
      <c r="I72" s="75"/>
    </row>
    <row r="73" spans="1:9" ht="18" x14ac:dyDescent="0.25">
      <c r="A73" s="41" t="s">
        <v>1</v>
      </c>
      <c r="B73" s="42"/>
      <c r="C73" s="42"/>
      <c r="D73" s="42"/>
      <c r="E73" s="42"/>
      <c r="F73" s="42"/>
      <c r="G73" s="42"/>
      <c r="H73" s="42"/>
      <c r="I73" s="43"/>
    </row>
    <row r="74" spans="1:9" x14ac:dyDescent="0.25">
      <c r="A74" s="26"/>
      <c r="B74" s="73" t="s">
        <v>39</v>
      </c>
      <c r="C74" s="74"/>
      <c r="D74" s="74"/>
      <c r="E74" s="46" t="s">
        <v>73</v>
      </c>
      <c r="F74" s="47"/>
      <c r="G74" s="47"/>
      <c r="H74" s="48"/>
      <c r="I74" s="27"/>
    </row>
    <row r="75" spans="1:9" x14ac:dyDescent="0.25">
      <c r="A75" s="1"/>
      <c r="B75" s="51" t="s">
        <v>67</v>
      </c>
      <c r="C75" s="49"/>
      <c r="D75" s="49"/>
      <c r="E75" s="49"/>
      <c r="F75" s="49"/>
      <c r="G75" s="49"/>
      <c r="H75" s="50"/>
      <c r="I75" s="2"/>
    </row>
    <row r="76" spans="1:9" x14ac:dyDescent="0.25">
      <c r="A76" s="1"/>
      <c r="B76" s="54" t="s">
        <v>3</v>
      </c>
      <c r="C76" s="56" t="s">
        <v>22</v>
      </c>
      <c r="D76" s="56"/>
      <c r="E76" s="58" t="s">
        <v>4</v>
      </c>
      <c r="F76" s="59"/>
      <c r="G76" s="59"/>
      <c r="H76" s="60"/>
      <c r="I76" s="3"/>
    </row>
    <row r="77" spans="1:9" ht="25.5" x14ac:dyDescent="0.25">
      <c r="A77" s="1"/>
      <c r="B77" s="55"/>
      <c r="C77" s="57"/>
      <c r="D77" s="57"/>
      <c r="E77" s="4" t="s">
        <v>5</v>
      </c>
      <c r="F77" s="4" t="s">
        <v>6</v>
      </c>
      <c r="G77" s="4" t="s">
        <v>7</v>
      </c>
      <c r="H77" s="25" t="s">
        <v>0</v>
      </c>
      <c r="I77" s="3"/>
    </row>
    <row r="78" spans="1:9" x14ac:dyDescent="0.25">
      <c r="A78" s="1"/>
      <c r="B78" s="13" t="s">
        <v>8</v>
      </c>
      <c r="C78" s="14" t="s">
        <v>9</v>
      </c>
      <c r="D78" s="15" t="s">
        <v>10</v>
      </c>
      <c r="E78" s="16">
        <v>21</v>
      </c>
      <c r="F78" s="16">
        <v>0</v>
      </c>
      <c r="G78" s="16">
        <v>0</v>
      </c>
      <c r="H78" s="17">
        <v>3</v>
      </c>
      <c r="I78" s="3"/>
    </row>
    <row r="79" spans="1:9" x14ac:dyDescent="0.25">
      <c r="A79" s="1"/>
      <c r="B79" s="18" t="s">
        <v>11</v>
      </c>
      <c r="C79" s="19" t="s">
        <v>23</v>
      </c>
      <c r="D79" s="20" t="s">
        <v>24</v>
      </c>
      <c r="E79" s="21">
        <v>15</v>
      </c>
      <c r="F79" s="21">
        <v>0</v>
      </c>
      <c r="G79" s="21">
        <v>0</v>
      </c>
      <c r="H79" s="22">
        <v>0</v>
      </c>
      <c r="I79" s="3"/>
    </row>
    <row r="80" spans="1:9" x14ac:dyDescent="0.25">
      <c r="A80" s="1"/>
      <c r="B80" s="52" t="s">
        <v>12</v>
      </c>
      <c r="C80" s="53"/>
      <c r="D80" s="53"/>
      <c r="E80" s="23">
        <f>SUM(E78:E79)</f>
        <v>36</v>
      </c>
      <c r="F80" s="23">
        <f>SUM(F78:F79)</f>
        <v>0</v>
      </c>
      <c r="G80" s="23">
        <f>SUM(G78:G79)</f>
        <v>0</v>
      </c>
      <c r="H80" s="24">
        <f>SUM(H78:H79)</f>
        <v>3</v>
      </c>
      <c r="I80" s="3"/>
    </row>
    <row r="81" spans="1:9" x14ac:dyDescent="0.25">
      <c r="A81" s="5"/>
      <c r="B81" s="6"/>
      <c r="C81" s="6"/>
      <c r="D81" s="7"/>
      <c r="E81" s="7"/>
      <c r="F81" s="7"/>
      <c r="G81" s="7"/>
      <c r="H81" s="7"/>
      <c r="I81" s="3"/>
    </row>
    <row r="82" spans="1:9" ht="13.5" customHeight="1" x14ac:dyDescent="0.25">
      <c r="A82" s="33" t="s">
        <v>15</v>
      </c>
      <c r="B82" s="34"/>
      <c r="C82" s="35" t="s">
        <v>16</v>
      </c>
      <c r="D82" s="35"/>
      <c r="E82" s="34" t="s">
        <v>17</v>
      </c>
      <c r="F82" s="34"/>
      <c r="G82" s="36" t="s">
        <v>18</v>
      </c>
      <c r="H82" s="37"/>
      <c r="I82" s="38"/>
    </row>
    <row r="83" spans="1:9" x14ac:dyDescent="0.25">
      <c r="A83" s="8" t="s">
        <v>13</v>
      </c>
      <c r="B83" s="9" t="s">
        <v>14</v>
      </c>
      <c r="C83" s="12" t="s">
        <v>13</v>
      </c>
      <c r="D83" s="9" t="s">
        <v>14</v>
      </c>
      <c r="E83" s="12" t="s">
        <v>13</v>
      </c>
      <c r="F83" s="9" t="s">
        <v>14</v>
      </c>
      <c r="G83" s="12" t="s">
        <v>13</v>
      </c>
      <c r="H83" s="39" t="s">
        <v>14</v>
      </c>
      <c r="I83" s="40"/>
    </row>
    <row r="84" spans="1:9" ht="15.75" thickBot="1" x14ac:dyDescent="0.3">
      <c r="A84" s="11">
        <f>C84/0.09</f>
        <v>233.33333333333334</v>
      </c>
      <c r="B84" s="10">
        <f>D84/0.09</f>
        <v>233.33333333333334</v>
      </c>
      <c r="C84" s="10">
        <f>E78+F78+G78</f>
        <v>21</v>
      </c>
      <c r="D84" s="10">
        <f>E78+(F78*1.4)+(G78*2.3)</f>
        <v>21</v>
      </c>
      <c r="E84" s="10">
        <f>A84*0.926</f>
        <v>216.06666666666669</v>
      </c>
      <c r="F84" s="10">
        <f>B84*0.926</f>
        <v>216.06666666666669</v>
      </c>
      <c r="G84" s="10">
        <f>A84*0.074</f>
        <v>17.266666666666666</v>
      </c>
      <c r="H84" s="31">
        <f>B84*0.074</f>
        <v>17.266666666666666</v>
      </c>
      <c r="I84" s="32"/>
    </row>
  </sheetData>
  <mergeCells count="89">
    <mergeCell ref="A1:I1"/>
    <mergeCell ref="B2:D2"/>
    <mergeCell ref="E2:H3"/>
    <mergeCell ref="B3:D3"/>
    <mergeCell ref="B4:B5"/>
    <mergeCell ref="C4:D5"/>
    <mergeCell ref="E4:H4"/>
    <mergeCell ref="B19:B20"/>
    <mergeCell ref="C19:D20"/>
    <mergeCell ref="E19:H19"/>
    <mergeCell ref="B8:D8"/>
    <mergeCell ref="A10:B10"/>
    <mergeCell ref="C10:D10"/>
    <mergeCell ref="E10:F10"/>
    <mergeCell ref="G10:I10"/>
    <mergeCell ref="H11:I11"/>
    <mergeCell ref="H12:I12"/>
    <mergeCell ref="A16:I16"/>
    <mergeCell ref="B17:D17"/>
    <mergeCell ref="E17:H18"/>
    <mergeCell ref="B18:D18"/>
    <mergeCell ref="B34:B35"/>
    <mergeCell ref="C34:D35"/>
    <mergeCell ref="E34:H34"/>
    <mergeCell ref="B23:D23"/>
    <mergeCell ref="A25:B25"/>
    <mergeCell ref="C25:D25"/>
    <mergeCell ref="E25:F25"/>
    <mergeCell ref="G25:I25"/>
    <mergeCell ref="H26:I26"/>
    <mergeCell ref="H27:I27"/>
    <mergeCell ref="A31:I31"/>
    <mergeCell ref="B32:D32"/>
    <mergeCell ref="E32:H33"/>
    <mergeCell ref="B33:D33"/>
    <mergeCell ref="B48:B49"/>
    <mergeCell ref="C48:D49"/>
    <mergeCell ref="E48:H48"/>
    <mergeCell ref="B38:D38"/>
    <mergeCell ref="A40:B40"/>
    <mergeCell ref="C40:D40"/>
    <mergeCell ref="E40:F40"/>
    <mergeCell ref="G40:I40"/>
    <mergeCell ref="H41:I41"/>
    <mergeCell ref="H42:I42"/>
    <mergeCell ref="A45:I45"/>
    <mergeCell ref="B46:D46"/>
    <mergeCell ref="E46:H47"/>
    <mergeCell ref="B47:D47"/>
    <mergeCell ref="B62:B63"/>
    <mergeCell ref="C62:D63"/>
    <mergeCell ref="E62:H62"/>
    <mergeCell ref="B52:D52"/>
    <mergeCell ref="A54:B54"/>
    <mergeCell ref="C54:D54"/>
    <mergeCell ref="E54:F54"/>
    <mergeCell ref="G54:I54"/>
    <mergeCell ref="H55:I55"/>
    <mergeCell ref="H56:I56"/>
    <mergeCell ref="A59:I59"/>
    <mergeCell ref="B60:D60"/>
    <mergeCell ref="E60:H61"/>
    <mergeCell ref="B61:D61"/>
    <mergeCell ref="H72:I72"/>
    <mergeCell ref="B66:D66"/>
    <mergeCell ref="A68:B68"/>
    <mergeCell ref="C68:D68"/>
    <mergeCell ref="E68:F68"/>
    <mergeCell ref="G68:I68"/>
    <mergeCell ref="H69:I69"/>
    <mergeCell ref="H70:I70"/>
    <mergeCell ref="A71:B71"/>
    <mergeCell ref="C71:D71"/>
    <mergeCell ref="E71:F71"/>
    <mergeCell ref="G71:I71"/>
    <mergeCell ref="A73:I73"/>
    <mergeCell ref="B74:D74"/>
    <mergeCell ref="E74:H75"/>
    <mergeCell ref="B75:D75"/>
    <mergeCell ref="B76:B77"/>
    <mergeCell ref="C76:D77"/>
    <mergeCell ref="E76:H76"/>
    <mergeCell ref="H84:I84"/>
    <mergeCell ref="B80:D80"/>
    <mergeCell ref="A82:B82"/>
    <mergeCell ref="C82:D82"/>
    <mergeCell ref="E82:F82"/>
    <mergeCell ref="G82:I82"/>
    <mergeCell ref="H83:I8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8BFBE-2E7F-4ABA-82DD-244C6B842DB4}">
  <sheetPr>
    <tabColor rgb="FFFFCC99"/>
  </sheetPr>
  <dimension ref="A5:I123"/>
  <sheetViews>
    <sheetView tabSelected="1" zoomScaleNormal="100" workbookViewId="0">
      <selection activeCell="J15" sqref="J15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5" spans="1:9" x14ac:dyDescent="0.25">
      <c r="B5" s="28"/>
    </row>
    <row r="10" spans="1:9" ht="13.5" customHeight="1" x14ac:dyDescent="0.25"/>
    <row r="14" spans="1:9" ht="15.75" thickBot="1" x14ac:dyDescent="0.3"/>
    <row r="15" spans="1:9" ht="18.75" customHeight="1" thickBot="1" x14ac:dyDescent="0.3">
      <c r="A15" s="41" t="s">
        <v>1</v>
      </c>
      <c r="B15" s="42"/>
      <c r="C15" s="42"/>
      <c r="D15" s="42"/>
      <c r="E15" s="42"/>
      <c r="F15" s="42"/>
      <c r="G15" s="42"/>
      <c r="H15" s="42"/>
      <c r="I15" s="43"/>
    </row>
    <row r="16" spans="1:9" ht="15" customHeight="1" x14ac:dyDescent="0.25">
      <c r="A16" s="26"/>
      <c r="B16" s="78" t="s">
        <v>40</v>
      </c>
      <c r="C16" s="79"/>
      <c r="D16" s="79"/>
      <c r="E16" s="46" t="s">
        <v>76</v>
      </c>
      <c r="F16" s="47"/>
      <c r="G16" s="47"/>
      <c r="H16" s="48"/>
      <c r="I16" s="27"/>
    </row>
    <row r="17" spans="1:9" x14ac:dyDescent="0.25">
      <c r="A17" s="1"/>
      <c r="B17" s="51" t="s">
        <v>43</v>
      </c>
      <c r="C17" s="49"/>
      <c r="D17" s="49"/>
      <c r="E17" s="49"/>
      <c r="F17" s="49"/>
      <c r="G17" s="49"/>
      <c r="H17" s="50"/>
      <c r="I17" s="2"/>
    </row>
    <row r="18" spans="1:9" ht="18.75" customHeight="1" x14ac:dyDescent="0.25">
      <c r="A18" s="1"/>
      <c r="B18" s="54" t="s">
        <v>3</v>
      </c>
      <c r="C18" s="56" t="s">
        <v>22</v>
      </c>
      <c r="D18" s="56"/>
      <c r="E18" s="58" t="s">
        <v>4</v>
      </c>
      <c r="F18" s="59"/>
      <c r="G18" s="59"/>
      <c r="H18" s="60"/>
      <c r="I18" s="3"/>
    </row>
    <row r="19" spans="1:9" ht="26.25" customHeight="1" thickBot="1" x14ac:dyDescent="0.3">
      <c r="A19" s="1"/>
      <c r="B19" s="55"/>
      <c r="C19" s="57"/>
      <c r="D19" s="57"/>
      <c r="E19" s="4" t="s">
        <v>5</v>
      </c>
      <c r="F19" s="4" t="s">
        <v>6</v>
      </c>
      <c r="G19" s="4" t="s">
        <v>7</v>
      </c>
      <c r="H19" s="25" t="s">
        <v>0</v>
      </c>
      <c r="I19" s="3"/>
    </row>
    <row r="20" spans="1:9" x14ac:dyDescent="0.25">
      <c r="A20" s="1"/>
      <c r="B20" s="13" t="s">
        <v>8</v>
      </c>
      <c r="C20" s="14" t="s">
        <v>9</v>
      </c>
      <c r="D20" s="15" t="s">
        <v>10</v>
      </c>
      <c r="E20" s="16">
        <v>58</v>
      </c>
      <c r="F20" s="16">
        <v>3</v>
      </c>
      <c r="G20" s="16">
        <v>0</v>
      </c>
      <c r="H20" s="17">
        <v>3</v>
      </c>
      <c r="I20" s="3"/>
    </row>
    <row r="21" spans="1:9" ht="15" customHeight="1" thickBot="1" x14ac:dyDescent="0.3">
      <c r="A21" s="1"/>
      <c r="B21" s="18" t="s">
        <v>11</v>
      </c>
      <c r="C21" s="19" t="s">
        <v>23</v>
      </c>
      <c r="D21" s="20" t="s">
        <v>24</v>
      </c>
      <c r="E21" s="21">
        <v>88</v>
      </c>
      <c r="F21" s="21">
        <v>2</v>
      </c>
      <c r="G21" s="21">
        <v>0</v>
      </c>
      <c r="H21" s="22">
        <v>6</v>
      </c>
      <c r="I21" s="3"/>
    </row>
    <row r="22" spans="1:9" ht="15.75" thickBot="1" x14ac:dyDescent="0.3">
      <c r="A22" s="1"/>
      <c r="B22" s="52" t="s">
        <v>12</v>
      </c>
      <c r="C22" s="53"/>
      <c r="D22" s="53"/>
      <c r="E22" s="23">
        <f>SUM(E20:E21)</f>
        <v>146</v>
      </c>
      <c r="F22" s="23">
        <f>SUM(F20:F21)</f>
        <v>5</v>
      </c>
      <c r="G22" s="23">
        <f>SUM(G20:G21)</f>
        <v>0</v>
      </c>
      <c r="H22" s="24">
        <f>SUM(H20:H21)</f>
        <v>9</v>
      </c>
      <c r="I22" s="3"/>
    </row>
    <row r="23" spans="1:9" x14ac:dyDescent="0.25">
      <c r="A23" s="5"/>
      <c r="B23" s="6"/>
      <c r="C23" s="6"/>
      <c r="D23" s="7"/>
      <c r="E23" s="7"/>
      <c r="F23" s="7"/>
      <c r="G23" s="7"/>
      <c r="H23" s="7"/>
      <c r="I23" s="3"/>
    </row>
    <row r="24" spans="1:9" ht="13.5" customHeight="1" x14ac:dyDescent="0.25">
      <c r="A24" s="33" t="s">
        <v>15</v>
      </c>
      <c r="B24" s="34"/>
      <c r="C24" s="35" t="s">
        <v>16</v>
      </c>
      <c r="D24" s="35"/>
      <c r="E24" s="34" t="s">
        <v>17</v>
      </c>
      <c r="F24" s="34"/>
      <c r="G24" s="36" t="s">
        <v>18</v>
      </c>
      <c r="H24" s="37"/>
      <c r="I24" s="38"/>
    </row>
    <row r="25" spans="1:9" x14ac:dyDescent="0.25">
      <c r="A25" s="8" t="s">
        <v>13</v>
      </c>
      <c r="B25" s="9" t="s">
        <v>14</v>
      </c>
      <c r="C25" s="12" t="s">
        <v>13</v>
      </c>
      <c r="D25" s="9" t="s">
        <v>14</v>
      </c>
      <c r="E25" s="12" t="s">
        <v>13</v>
      </c>
      <c r="F25" s="9" t="s">
        <v>14</v>
      </c>
      <c r="G25" s="12" t="s">
        <v>13</v>
      </c>
      <c r="H25" s="39" t="s">
        <v>14</v>
      </c>
      <c r="I25" s="40"/>
    </row>
    <row r="26" spans="1:9" x14ac:dyDescent="0.25">
      <c r="A26" s="11">
        <f>C26/0.09</f>
        <v>1000</v>
      </c>
      <c r="B26" s="10">
        <f>D26/0.09</f>
        <v>1008.8888888888889</v>
      </c>
      <c r="C26" s="10">
        <f>E21+F21+G21</f>
        <v>90</v>
      </c>
      <c r="D26" s="10">
        <f>E21+(F21*1.4)+(G21*2.3)</f>
        <v>90.8</v>
      </c>
      <c r="E26" s="10">
        <f>A26*0.926</f>
        <v>926</v>
      </c>
      <c r="F26" s="10">
        <f>B26*0.926</f>
        <v>934.2311111111112</v>
      </c>
      <c r="G26" s="10">
        <f>A26*0.074</f>
        <v>74</v>
      </c>
      <c r="H26" s="31">
        <f>B26*0.074</f>
        <v>74.657777777777781</v>
      </c>
      <c r="I26" s="32"/>
    </row>
    <row r="29" spans="1:9" ht="18" x14ac:dyDescent="0.25">
      <c r="A29" s="41" t="s">
        <v>1</v>
      </c>
      <c r="B29" s="42"/>
      <c r="C29" s="42"/>
      <c r="D29" s="42"/>
      <c r="E29" s="42"/>
      <c r="F29" s="42"/>
      <c r="G29" s="42"/>
      <c r="H29" s="42"/>
      <c r="I29" s="43"/>
    </row>
    <row r="30" spans="1:9" x14ac:dyDescent="0.25">
      <c r="A30" s="26"/>
      <c r="B30" s="78" t="s">
        <v>40</v>
      </c>
      <c r="C30" s="79"/>
      <c r="D30" s="79"/>
      <c r="E30" s="46" t="s">
        <v>77</v>
      </c>
      <c r="F30" s="47"/>
      <c r="G30" s="47"/>
      <c r="H30" s="48"/>
      <c r="I30" s="27"/>
    </row>
    <row r="31" spans="1:9" x14ac:dyDescent="0.25">
      <c r="A31" s="1"/>
      <c r="B31" s="51" t="s">
        <v>42</v>
      </c>
      <c r="C31" s="49"/>
      <c r="D31" s="49"/>
      <c r="E31" s="49"/>
      <c r="F31" s="49"/>
      <c r="G31" s="49"/>
      <c r="H31" s="50"/>
      <c r="I31" s="2"/>
    </row>
    <row r="32" spans="1:9" x14ac:dyDescent="0.25">
      <c r="A32" s="1"/>
      <c r="B32" s="54" t="s">
        <v>3</v>
      </c>
      <c r="C32" s="56" t="s">
        <v>22</v>
      </c>
      <c r="D32" s="56"/>
      <c r="E32" s="58" t="s">
        <v>4</v>
      </c>
      <c r="F32" s="59"/>
      <c r="G32" s="59"/>
      <c r="H32" s="60"/>
      <c r="I32" s="3"/>
    </row>
    <row r="33" spans="1:9" ht="25.5" x14ac:dyDescent="0.25">
      <c r="A33" s="1"/>
      <c r="B33" s="55"/>
      <c r="C33" s="57"/>
      <c r="D33" s="57"/>
      <c r="E33" s="4" t="s">
        <v>5</v>
      </c>
      <c r="F33" s="4" t="s">
        <v>6</v>
      </c>
      <c r="G33" s="4" t="s">
        <v>7</v>
      </c>
      <c r="H33" s="25" t="s">
        <v>0</v>
      </c>
      <c r="I33" s="3"/>
    </row>
    <row r="34" spans="1:9" x14ac:dyDescent="0.25">
      <c r="A34" s="1"/>
      <c r="B34" s="13" t="s">
        <v>8</v>
      </c>
      <c r="C34" s="14" t="s">
        <v>9</v>
      </c>
      <c r="D34" s="15" t="s">
        <v>10</v>
      </c>
      <c r="E34" s="16">
        <v>47</v>
      </c>
      <c r="F34" s="16">
        <v>1</v>
      </c>
      <c r="G34" s="16">
        <v>0</v>
      </c>
      <c r="H34" s="17">
        <v>3</v>
      </c>
      <c r="I34" s="3"/>
    </row>
    <row r="35" spans="1:9" x14ac:dyDescent="0.25">
      <c r="A35" s="1"/>
      <c r="B35" s="18" t="s">
        <v>11</v>
      </c>
      <c r="C35" s="19" t="s">
        <v>23</v>
      </c>
      <c r="D35" s="20" t="s">
        <v>24</v>
      </c>
      <c r="E35" s="21">
        <v>42</v>
      </c>
      <c r="F35" s="21">
        <v>4</v>
      </c>
      <c r="G35" s="21">
        <v>0</v>
      </c>
      <c r="H35" s="22">
        <v>2</v>
      </c>
      <c r="I35" s="3"/>
    </row>
    <row r="36" spans="1:9" x14ac:dyDescent="0.25">
      <c r="A36" s="1"/>
      <c r="B36" s="52" t="s">
        <v>12</v>
      </c>
      <c r="C36" s="53"/>
      <c r="D36" s="53"/>
      <c r="E36" s="23">
        <f>SUM(E34:E35)</f>
        <v>89</v>
      </c>
      <c r="F36" s="23">
        <f>SUM(F34:F35)</f>
        <v>5</v>
      </c>
      <c r="G36" s="23">
        <f>SUM(G34:G35)</f>
        <v>0</v>
      </c>
      <c r="H36" s="24">
        <f>SUM(H34:H35)</f>
        <v>5</v>
      </c>
      <c r="I36" s="3"/>
    </row>
    <row r="37" spans="1:9" x14ac:dyDescent="0.25">
      <c r="A37" s="5"/>
      <c r="B37" s="6"/>
      <c r="C37" s="6"/>
      <c r="D37" s="7"/>
      <c r="E37" s="7"/>
      <c r="F37" s="7"/>
      <c r="G37" s="7"/>
      <c r="H37" s="7"/>
      <c r="I37" s="3"/>
    </row>
    <row r="38" spans="1:9" ht="13.5" customHeight="1" x14ac:dyDescent="0.25">
      <c r="A38" s="33" t="s">
        <v>15</v>
      </c>
      <c r="B38" s="34"/>
      <c r="C38" s="35" t="s">
        <v>16</v>
      </c>
      <c r="D38" s="35"/>
      <c r="E38" s="34" t="s">
        <v>17</v>
      </c>
      <c r="F38" s="34"/>
      <c r="G38" s="36" t="s">
        <v>18</v>
      </c>
      <c r="H38" s="37"/>
      <c r="I38" s="38"/>
    </row>
    <row r="39" spans="1:9" x14ac:dyDescent="0.25">
      <c r="A39" s="8" t="s">
        <v>13</v>
      </c>
      <c r="B39" s="9" t="s">
        <v>14</v>
      </c>
      <c r="C39" s="12" t="s">
        <v>13</v>
      </c>
      <c r="D39" s="9" t="s">
        <v>14</v>
      </c>
      <c r="E39" s="12" t="s">
        <v>13</v>
      </c>
      <c r="F39" s="9" t="s">
        <v>14</v>
      </c>
      <c r="G39" s="12" t="s">
        <v>13</v>
      </c>
      <c r="H39" s="39" t="s">
        <v>14</v>
      </c>
      <c r="I39" s="40"/>
    </row>
    <row r="40" spans="1:9" x14ac:dyDescent="0.25">
      <c r="A40" s="11">
        <f>C40/0.09</f>
        <v>533.33333333333337</v>
      </c>
      <c r="B40" s="10">
        <f>D40/0.09</f>
        <v>537.77777777777783</v>
      </c>
      <c r="C40" s="10">
        <f>E34+F34+G34</f>
        <v>48</v>
      </c>
      <c r="D40" s="10">
        <f>E34+(F34*1.4)+(G34*2.3)</f>
        <v>48.4</v>
      </c>
      <c r="E40" s="10">
        <f>A40*0.926</f>
        <v>493.86666666666673</v>
      </c>
      <c r="F40" s="10">
        <f>B40*0.926</f>
        <v>497.98222222222228</v>
      </c>
      <c r="G40" s="10">
        <f>A40*0.074</f>
        <v>39.466666666666669</v>
      </c>
      <c r="H40" s="31">
        <f>B40*0.074</f>
        <v>39.795555555555559</v>
      </c>
      <c r="I40" s="32"/>
    </row>
    <row r="41" spans="1:9" x14ac:dyDescent="0.25">
      <c r="A41" s="76"/>
      <c r="B41" s="76"/>
      <c r="C41" s="77"/>
      <c r="D41" s="77"/>
      <c r="E41" s="76"/>
      <c r="F41" s="76"/>
      <c r="G41" s="76"/>
      <c r="H41" s="76"/>
      <c r="I41" s="76"/>
    </row>
    <row r="42" spans="1:9" ht="15.75" thickBot="1" x14ac:dyDescent="0.3"/>
    <row r="43" spans="1:9" ht="18.75" thickBot="1" x14ac:dyDescent="0.3">
      <c r="A43" s="41" t="s">
        <v>1</v>
      </c>
      <c r="B43" s="42"/>
      <c r="C43" s="42"/>
      <c r="D43" s="42"/>
      <c r="E43" s="42"/>
      <c r="F43" s="42"/>
      <c r="G43" s="42"/>
      <c r="H43" s="42"/>
      <c r="I43" s="43"/>
    </row>
    <row r="44" spans="1:9" ht="18" customHeight="1" x14ac:dyDescent="0.25">
      <c r="A44" s="26"/>
      <c r="B44" s="97" t="s">
        <v>40</v>
      </c>
      <c r="C44" s="98"/>
      <c r="D44" s="99"/>
      <c r="E44" s="91" t="s">
        <v>76</v>
      </c>
      <c r="F44" s="92"/>
      <c r="G44" s="92"/>
      <c r="H44" s="93"/>
      <c r="I44" s="27"/>
    </row>
    <row r="45" spans="1:9" ht="15" customHeight="1" x14ac:dyDescent="0.25">
      <c r="A45" s="1"/>
      <c r="B45" s="88" t="s">
        <v>41</v>
      </c>
      <c r="C45" s="89"/>
      <c r="D45" s="90"/>
      <c r="E45" s="94"/>
      <c r="F45" s="95"/>
      <c r="G45" s="95"/>
      <c r="H45" s="96"/>
      <c r="I45" s="2"/>
    </row>
    <row r="46" spans="1:9" x14ac:dyDescent="0.25">
      <c r="A46" s="1"/>
      <c r="B46" s="54" t="s">
        <v>3</v>
      </c>
      <c r="C46" s="84" t="s">
        <v>22</v>
      </c>
      <c r="D46" s="85"/>
      <c r="E46" s="58" t="s">
        <v>4</v>
      </c>
      <c r="F46" s="59"/>
      <c r="G46" s="59"/>
      <c r="H46" s="60"/>
      <c r="I46" s="3"/>
    </row>
    <row r="47" spans="1:9" ht="26.25" thickBot="1" x14ac:dyDescent="0.3">
      <c r="A47" s="1"/>
      <c r="B47" s="55"/>
      <c r="C47" s="86"/>
      <c r="D47" s="87"/>
      <c r="E47" s="4" t="s">
        <v>5</v>
      </c>
      <c r="F47" s="4" t="s">
        <v>6</v>
      </c>
      <c r="G47" s="4" t="s">
        <v>7</v>
      </c>
      <c r="H47" s="25" t="s">
        <v>0</v>
      </c>
      <c r="I47" s="3"/>
    </row>
    <row r="48" spans="1:9" ht="15" customHeight="1" x14ac:dyDescent="0.25">
      <c r="A48" s="1"/>
      <c r="B48" s="13" t="s">
        <v>8</v>
      </c>
      <c r="C48" s="14" t="s">
        <v>9</v>
      </c>
      <c r="D48" s="15" t="s">
        <v>10</v>
      </c>
      <c r="E48" s="16">
        <v>17</v>
      </c>
      <c r="F48" s="16">
        <v>3</v>
      </c>
      <c r="G48" s="16">
        <v>0</v>
      </c>
      <c r="H48" s="17">
        <v>2</v>
      </c>
      <c r="I48" s="3"/>
    </row>
    <row r="49" spans="1:9" ht="15.75" thickBot="1" x14ac:dyDescent="0.3">
      <c r="A49" s="1"/>
      <c r="B49" s="18" t="s">
        <v>11</v>
      </c>
      <c r="C49" s="19" t="s">
        <v>23</v>
      </c>
      <c r="D49" s="20" t="s">
        <v>24</v>
      </c>
      <c r="E49" s="21">
        <v>8</v>
      </c>
      <c r="F49" s="21">
        <v>0</v>
      </c>
      <c r="G49" s="21">
        <v>0</v>
      </c>
      <c r="H49" s="22">
        <v>1</v>
      </c>
      <c r="I49" s="3"/>
    </row>
    <row r="50" spans="1:9" ht="15.75" thickBot="1" x14ac:dyDescent="0.3">
      <c r="A50" s="1"/>
      <c r="B50" s="104" t="s">
        <v>12</v>
      </c>
      <c r="C50" s="105"/>
      <c r="D50" s="106"/>
      <c r="E50" s="23">
        <f>SUM(E48:E49)</f>
        <v>25</v>
      </c>
      <c r="F50" s="23">
        <f>SUM(F48:F49)</f>
        <v>3</v>
      </c>
      <c r="G50" s="23">
        <f>SUM(G48:G49)</f>
        <v>0</v>
      </c>
      <c r="H50" s="24">
        <f>SUM(H48:H49)</f>
        <v>3</v>
      </c>
      <c r="I50" s="3"/>
    </row>
    <row r="51" spans="1:9" x14ac:dyDescent="0.25">
      <c r="A51" s="5"/>
      <c r="B51" s="6"/>
      <c r="C51" s="6"/>
      <c r="D51" s="7"/>
      <c r="E51" s="7"/>
      <c r="F51" s="7"/>
      <c r="G51" s="7"/>
      <c r="H51" s="7"/>
      <c r="I51" s="3"/>
    </row>
    <row r="52" spans="1:9" ht="29.25" customHeight="1" x14ac:dyDescent="0.25">
      <c r="A52" s="103" t="s">
        <v>15</v>
      </c>
      <c r="B52" s="100"/>
      <c r="C52" s="101" t="s">
        <v>16</v>
      </c>
      <c r="D52" s="102"/>
      <c r="E52" s="36" t="s">
        <v>17</v>
      </c>
      <c r="F52" s="100"/>
      <c r="G52" s="36" t="s">
        <v>18</v>
      </c>
      <c r="H52" s="37"/>
      <c r="I52" s="38"/>
    </row>
    <row r="53" spans="1:9" ht="13.5" customHeight="1" thickBot="1" x14ac:dyDescent="0.3">
      <c r="A53" s="8" t="s">
        <v>13</v>
      </c>
      <c r="B53" s="9" t="s">
        <v>14</v>
      </c>
      <c r="C53" s="12" t="s">
        <v>13</v>
      </c>
      <c r="D53" s="9" t="s">
        <v>14</v>
      </c>
      <c r="E53" s="12" t="s">
        <v>13</v>
      </c>
      <c r="F53" s="9" t="s">
        <v>14</v>
      </c>
      <c r="G53" s="12" t="s">
        <v>13</v>
      </c>
      <c r="H53" s="39" t="s">
        <v>14</v>
      </c>
      <c r="I53" s="40"/>
    </row>
    <row r="54" spans="1:9" ht="15" customHeight="1" thickBot="1" x14ac:dyDescent="0.3">
      <c r="A54" s="11">
        <f>C54/0.09</f>
        <v>222.22222222222223</v>
      </c>
      <c r="B54" s="10">
        <f>D54/0.09</f>
        <v>235.55555555555554</v>
      </c>
      <c r="C54" s="10">
        <f>E48+F48+G48</f>
        <v>20</v>
      </c>
      <c r="D54" s="10">
        <f>E48+(F48*1.4)+(G48*2.3)</f>
        <v>21.2</v>
      </c>
      <c r="E54" s="10">
        <f>A54*0.926</f>
        <v>205.7777777777778</v>
      </c>
      <c r="F54" s="10">
        <f>B54*0.926</f>
        <v>218.12444444444444</v>
      </c>
      <c r="G54" s="10">
        <f>A54*0.074</f>
        <v>16.444444444444443</v>
      </c>
      <c r="H54" s="31">
        <f>B54*0.074</f>
        <v>17.431111111111111</v>
      </c>
      <c r="I54" s="32"/>
    </row>
    <row r="55" spans="1:9" x14ac:dyDescent="0.25">
      <c r="A55" s="28"/>
      <c r="B55" s="29"/>
      <c r="C55" s="28"/>
      <c r="D55" s="29"/>
      <c r="E55" s="28"/>
      <c r="F55" s="29"/>
      <c r="G55" s="28"/>
      <c r="H55" s="75"/>
      <c r="I55" s="75"/>
    </row>
    <row r="56" spans="1:9" ht="15.75" thickBot="1" x14ac:dyDescent="0.3">
      <c r="A56" s="30"/>
      <c r="B56" s="30"/>
      <c r="C56" s="30"/>
      <c r="D56" s="30"/>
      <c r="E56" s="30"/>
      <c r="F56" s="30"/>
      <c r="G56" s="30"/>
      <c r="H56" s="107"/>
      <c r="I56" s="107"/>
    </row>
    <row r="57" spans="1:9" ht="18.75" thickBot="1" x14ac:dyDescent="0.3">
      <c r="A57" s="41" t="s">
        <v>1</v>
      </c>
      <c r="B57" s="42"/>
      <c r="C57" s="42"/>
      <c r="D57" s="42"/>
      <c r="E57" s="42"/>
      <c r="F57" s="42"/>
      <c r="G57" s="42"/>
      <c r="H57" s="42"/>
      <c r="I57" s="43"/>
    </row>
    <row r="58" spans="1:9" x14ac:dyDescent="0.25">
      <c r="A58" s="26"/>
      <c r="B58" s="97" t="s">
        <v>40</v>
      </c>
      <c r="C58" s="98"/>
      <c r="D58" s="99"/>
      <c r="E58" s="91" t="s">
        <v>77</v>
      </c>
      <c r="F58" s="92"/>
      <c r="G58" s="92"/>
      <c r="H58" s="93"/>
      <c r="I58" s="27"/>
    </row>
    <row r="59" spans="1:9" ht="18.75" customHeight="1" x14ac:dyDescent="0.25">
      <c r="A59" s="1"/>
      <c r="B59" s="88" t="s">
        <v>41</v>
      </c>
      <c r="C59" s="89"/>
      <c r="D59" s="90"/>
      <c r="E59" s="94"/>
      <c r="F59" s="95"/>
      <c r="G59" s="95"/>
      <c r="H59" s="96"/>
      <c r="I59" s="2"/>
    </row>
    <row r="60" spans="1:9" ht="15" customHeight="1" x14ac:dyDescent="0.25">
      <c r="A60" s="1"/>
      <c r="B60" s="54" t="s">
        <v>3</v>
      </c>
      <c r="C60" s="84" t="s">
        <v>22</v>
      </c>
      <c r="D60" s="85"/>
      <c r="E60" s="58" t="s">
        <v>4</v>
      </c>
      <c r="F60" s="59"/>
      <c r="G60" s="59"/>
      <c r="H60" s="60"/>
      <c r="I60" s="3"/>
    </row>
    <row r="61" spans="1:9" ht="26.25" thickBot="1" x14ac:dyDescent="0.3">
      <c r="A61" s="1"/>
      <c r="B61" s="55"/>
      <c r="C61" s="86"/>
      <c r="D61" s="87"/>
      <c r="E61" s="4" t="s">
        <v>5</v>
      </c>
      <c r="F61" s="4" t="s">
        <v>6</v>
      </c>
      <c r="G61" s="4" t="s">
        <v>7</v>
      </c>
      <c r="H61" s="25" t="s">
        <v>0</v>
      </c>
      <c r="I61" s="3"/>
    </row>
    <row r="62" spans="1:9" ht="15" customHeight="1" x14ac:dyDescent="0.25">
      <c r="A62" s="1"/>
      <c r="B62" s="13" t="s">
        <v>8</v>
      </c>
      <c r="C62" s="14" t="s">
        <v>9</v>
      </c>
      <c r="D62" s="15" t="s">
        <v>10</v>
      </c>
      <c r="E62" s="16">
        <v>0</v>
      </c>
      <c r="F62" s="16">
        <v>0</v>
      </c>
      <c r="G62" s="16">
        <v>0</v>
      </c>
      <c r="H62" s="17">
        <v>0</v>
      </c>
      <c r="I62" s="3"/>
    </row>
    <row r="63" spans="1:9" ht="15.75" thickBot="1" x14ac:dyDescent="0.3">
      <c r="A63" s="1"/>
      <c r="B63" s="18" t="s">
        <v>11</v>
      </c>
      <c r="C63" s="19" t="s">
        <v>23</v>
      </c>
      <c r="D63" s="20" t="s">
        <v>24</v>
      </c>
      <c r="E63" s="21">
        <v>1</v>
      </c>
      <c r="F63" s="21">
        <v>0</v>
      </c>
      <c r="G63" s="21">
        <v>0</v>
      </c>
      <c r="H63" s="22">
        <v>0</v>
      </c>
      <c r="I63" s="3"/>
    </row>
    <row r="64" spans="1:9" ht="15.75" thickBot="1" x14ac:dyDescent="0.3">
      <c r="A64" s="1"/>
      <c r="B64" s="104" t="s">
        <v>12</v>
      </c>
      <c r="C64" s="105"/>
      <c r="D64" s="106"/>
      <c r="E64" s="23">
        <f>SUM(E62:E63)</f>
        <v>1</v>
      </c>
      <c r="F64" s="23">
        <f>SUM(F62:F63)</f>
        <v>0</v>
      </c>
      <c r="G64" s="23">
        <f>SUM(G62:G63)</f>
        <v>0</v>
      </c>
      <c r="H64" s="24">
        <f>SUM(H62:H63)</f>
        <v>0</v>
      </c>
      <c r="I64" s="3"/>
    </row>
    <row r="65" spans="1:9" x14ac:dyDescent="0.25">
      <c r="A65" s="5"/>
      <c r="B65" s="6"/>
      <c r="C65" s="6"/>
      <c r="D65" s="7"/>
      <c r="E65" s="7"/>
      <c r="F65" s="7"/>
      <c r="G65" s="7"/>
      <c r="H65" s="7"/>
      <c r="I65" s="3"/>
    </row>
    <row r="66" spans="1:9" ht="30.75" customHeight="1" x14ac:dyDescent="0.25">
      <c r="A66" s="103" t="s">
        <v>15</v>
      </c>
      <c r="B66" s="100"/>
      <c r="C66" s="101" t="s">
        <v>16</v>
      </c>
      <c r="D66" s="102"/>
      <c r="E66" s="36" t="s">
        <v>17</v>
      </c>
      <c r="F66" s="100"/>
      <c r="G66" s="36" t="s">
        <v>18</v>
      </c>
      <c r="H66" s="37"/>
      <c r="I66" s="38"/>
    </row>
    <row r="67" spans="1:9" ht="15.75" thickBot="1" x14ac:dyDescent="0.3">
      <c r="A67" s="8" t="s">
        <v>13</v>
      </c>
      <c r="B67" s="9" t="s">
        <v>14</v>
      </c>
      <c r="C67" s="12" t="s">
        <v>13</v>
      </c>
      <c r="D67" s="9" t="s">
        <v>14</v>
      </c>
      <c r="E67" s="12" t="s">
        <v>13</v>
      </c>
      <c r="F67" s="9" t="s">
        <v>14</v>
      </c>
      <c r="G67" s="12" t="s">
        <v>13</v>
      </c>
      <c r="H67" s="39" t="s">
        <v>14</v>
      </c>
      <c r="I67" s="40"/>
    </row>
    <row r="68" spans="1:9" ht="15" customHeight="1" thickBot="1" x14ac:dyDescent="0.3">
      <c r="A68" s="11">
        <f>C68/0.09</f>
        <v>11.111111111111111</v>
      </c>
      <c r="B68" s="10">
        <f>D68/0.09</f>
        <v>11.111111111111111</v>
      </c>
      <c r="C68" s="10">
        <f>E63+F63+G63</f>
        <v>1</v>
      </c>
      <c r="D68" s="10">
        <f>E63+(F63*1.4)+(G63*2.3)</f>
        <v>1</v>
      </c>
      <c r="E68" s="10">
        <f>A68*0.926</f>
        <v>10.28888888888889</v>
      </c>
      <c r="F68" s="10">
        <f>B68*0.926</f>
        <v>10.28888888888889</v>
      </c>
      <c r="G68" s="10">
        <f>A68*0.074</f>
        <v>0.82222222222222219</v>
      </c>
      <c r="H68" s="31">
        <f>B68*0.074</f>
        <v>0.82222222222222219</v>
      </c>
      <c r="I68" s="32"/>
    </row>
    <row r="72" spans="1:9" ht="15" customHeight="1" x14ac:dyDescent="0.25"/>
    <row r="73" spans="1:9" ht="18.75" customHeight="1" x14ac:dyDescent="0.25"/>
    <row r="74" spans="1:9" ht="15" customHeight="1" x14ac:dyDescent="0.25"/>
    <row r="76" spans="1:9" ht="15" customHeight="1" x14ac:dyDescent="0.25"/>
    <row r="80" spans="1:9" ht="13.5" customHeight="1" x14ac:dyDescent="0.25"/>
    <row r="82" ht="15" customHeight="1" x14ac:dyDescent="0.25"/>
    <row r="86" ht="15" customHeight="1" x14ac:dyDescent="0.25"/>
    <row r="94" ht="13.5" customHeight="1" x14ac:dyDescent="0.25"/>
    <row r="100" ht="15" customHeight="1" x14ac:dyDescent="0.25"/>
    <row r="108" ht="13.5" customHeight="1" x14ac:dyDescent="0.25"/>
    <row r="115" ht="15" customHeight="1" x14ac:dyDescent="0.25"/>
    <row r="123" ht="13.5" customHeight="1" x14ac:dyDescent="0.25"/>
  </sheetData>
  <mergeCells count="62">
    <mergeCell ref="A15:I15"/>
    <mergeCell ref="B16:D16"/>
    <mergeCell ref="E16:H17"/>
    <mergeCell ref="B17:D17"/>
    <mergeCell ref="B18:B19"/>
    <mergeCell ref="C18:D19"/>
    <mergeCell ref="E18:H18"/>
    <mergeCell ref="H26:I26"/>
    <mergeCell ref="A29:I29"/>
    <mergeCell ref="B30:D30"/>
    <mergeCell ref="E30:H31"/>
    <mergeCell ref="B31:D31"/>
    <mergeCell ref="B32:B33"/>
    <mergeCell ref="C32:D33"/>
    <mergeCell ref="E32:H32"/>
    <mergeCell ref="B22:D22"/>
    <mergeCell ref="A24:B24"/>
    <mergeCell ref="C24:D24"/>
    <mergeCell ref="E24:F24"/>
    <mergeCell ref="G24:I24"/>
    <mergeCell ref="H25:I25"/>
    <mergeCell ref="B36:D36"/>
    <mergeCell ref="A38:B38"/>
    <mergeCell ref="C38:D38"/>
    <mergeCell ref="E38:F38"/>
    <mergeCell ref="G38:I38"/>
    <mergeCell ref="H39:I39"/>
    <mergeCell ref="H40:I40"/>
    <mergeCell ref="A41:B41"/>
    <mergeCell ref="C41:D41"/>
    <mergeCell ref="E41:F41"/>
    <mergeCell ref="G41:I41"/>
    <mergeCell ref="H55:I55"/>
    <mergeCell ref="B50:D50"/>
    <mergeCell ref="A52:B52"/>
    <mergeCell ref="C52:D52"/>
    <mergeCell ref="E52:F52"/>
    <mergeCell ref="G52:I52"/>
    <mergeCell ref="H53:I53"/>
    <mergeCell ref="H56:I56"/>
    <mergeCell ref="A43:I43"/>
    <mergeCell ref="B44:D44"/>
    <mergeCell ref="E44:H45"/>
    <mergeCell ref="B45:D45"/>
    <mergeCell ref="B46:B47"/>
    <mergeCell ref="C46:D47"/>
    <mergeCell ref="E46:H46"/>
    <mergeCell ref="B64:D64"/>
    <mergeCell ref="A66:B66"/>
    <mergeCell ref="C66:D66"/>
    <mergeCell ref="E66:F66"/>
    <mergeCell ref="G66:I66"/>
    <mergeCell ref="H67:I67"/>
    <mergeCell ref="H54:I54"/>
    <mergeCell ref="A57:I57"/>
    <mergeCell ref="B58:D58"/>
    <mergeCell ref="E58:H59"/>
    <mergeCell ref="B59:D59"/>
    <mergeCell ref="B60:B61"/>
    <mergeCell ref="C60:D61"/>
    <mergeCell ref="E60:H60"/>
    <mergeCell ref="H68:I6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AD29E-FABD-430B-820B-C2DD995B7AFE}">
  <sheetPr>
    <tabColor rgb="FFCCECFF"/>
  </sheetPr>
  <dimension ref="A1:K127"/>
  <sheetViews>
    <sheetView topLeftCell="A103" zoomScaleNormal="100" workbookViewId="0">
      <selection activeCell="D128" sqref="D128"/>
    </sheetView>
  </sheetViews>
  <sheetFormatPr defaultRowHeight="15" x14ac:dyDescent="0.25"/>
  <cols>
    <col min="1" max="4" width="15.7109375" customWidth="1"/>
    <col min="5" max="7" width="17.7109375" customWidth="1"/>
    <col min="8" max="8" width="9.42578125" customWidth="1"/>
  </cols>
  <sheetData>
    <row r="1" spans="1:11" ht="18.75" thickBot="1" x14ac:dyDescent="0.3">
      <c r="A1" s="41" t="s">
        <v>1</v>
      </c>
      <c r="B1" s="42"/>
      <c r="C1" s="42"/>
      <c r="D1" s="42"/>
      <c r="E1" s="42"/>
      <c r="F1" s="42"/>
      <c r="G1" s="42"/>
      <c r="H1" s="42"/>
      <c r="I1" s="43"/>
    </row>
    <row r="2" spans="1:11" x14ac:dyDescent="0.25">
      <c r="A2" s="26"/>
      <c r="B2" s="80" t="s">
        <v>44</v>
      </c>
      <c r="C2" s="81"/>
      <c r="D2" s="81"/>
      <c r="E2" s="46" t="s">
        <v>78</v>
      </c>
      <c r="F2" s="47"/>
      <c r="G2" s="47"/>
      <c r="H2" s="48"/>
      <c r="I2" s="27"/>
    </row>
    <row r="3" spans="1:11" x14ac:dyDescent="0.25">
      <c r="A3" s="1"/>
      <c r="B3" s="51" t="s">
        <v>45</v>
      </c>
      <c r="C3" s="49"/>
      <c r="D3" s="49"/>
      <c r="E3" s="49"/>
      <c r="F3" s="49"/>
      <c r="G3" s="49"/>
      <c r="H3" s="50"/>
      <c r="I3" s="2"/>
    </row>
    <row r="4" spans="1:11" x14ac:dyDescent="0.25">
      <c r="A4" s="1"/>
      <c r="B4" s="54" t="s">
        <v>3</v>
      </c>
      <c r="C4" s="56" t="s">
        <v>22</v>
      </c>
      <c r="D4" s="56"/>
      <c r="E4" s="58" t="s">
        <v>4</v>
      </c>
      <c r="F4" s="59"/>
      <c r="G4" s="59"/>
      <c r="H4" s="60"/>
      <c r="I4" s="3"/>
    </row>
    <row r="5" spans="1:11" ht="26.25" thickBot="1" x14ac:dyDescent="0.3">
      <c r="A5" s="1"/>
      <c r="B5" s="55"/>
      <c r="C5" s="57"/>
      <c r="D5" s="57"/>
      <c r="E5" s="4" t="s">
        <v>5</v>
      </c>
      <c r="F5" s="4" t="s">
        <v>6</v>
      </c>
      <c r="G5" s="4" t="s">
        <v>7</v>
      </c>
      <c r="H5" s="25" t="s">
        <v>0</v>
      </c>
      <c r="I5" s="3"/>
      <c r="K5" s="28" t="s">
        <v>91</v>
      </c>
    </row>
    <row r="6" spans="1:11" x14ac:dyDescent="0.25">
      <c r="A6" s="1"/>
      <c r="B6" s="13" t="s">
        <v>8</v>
      </c>
      <c r="C6" s="14" t="s">
        <v>9</v>
      </c>
      <c r="D6" s="15" t="s">
        <v>10</v>
      </c>
      <c r="E6" s="16">
        <v>27</v>
      </c>
      <c r="F6" s="16">
        <v>1</v>
      </c>
      <c r="G6" s="16">
        <v>0</v>
      </c>
      <c r="H6" s="17">
        <v>5</v>
      </c>
      <c r="I6" s="3"/>
    </row>
    <row r="7" spans="1:11" ht="15.75" thickBot="1" x14ac:dyDescent="0.3">
      <c r="A7" s="1"/>
      <c r="B7" s="18" t="s">
        <v>11</v>
      </c>
      <c r="C7" s="19" t="s">
        <v>23</v>
      </c>
      <c r="D7" s="20" t="s">
        <v>24</v>
      </c>
      <c r="E7" s="21">
        <v>22</v>
      </c>
      <c r="F7" s="21">
        <v>6</v>
      </c>
      <c r="G7" s="21">
        <v>0</v>
      </c>
      <c r="H7" s="22">
        <v>0</v>
      </c>
      <c r="I7" s="3"/>
    </row>
    <row r="8" spans="1:11" ht="15.75" thickBot="1" x14ac:dyDescent="0.3">
      <c r="A8" s="1"/>
      <c r="B8" s="52" t="s">
        <v>12</v>
      </c>
      <c r="C8" s="53"/>
      <c r="D8" s="53"/>
      <c r="E8" s="23">
        <f>SUM(E6:E7)</f>
        <v>49</v>
      </c>
      <c r="F8" s="23">
        <f>SUM(F6:F7)</f>
        <v>7</v>
      </c>
      <c r="G8" s="23">
        <f>SUM(G6:G7)</f>
        <v>0</v>
      </c>
      <c r="H8" s="24">
        <f>SUM(H6:H7)</f>
        <v>5</v>
      </c>
      <c r="I8" s="3"/>
    </row>
    <row r="9" spans="1:11" x14ac:dyDescent="0.25">
      <c r="A9" s="5"/>
      <c r="B9" s="6"/>
      <c r="C9" s="6"/>
      <c r="D9" s="7"/>
      <c r="E9" s="7"/>
      <c r="F9" s="7"/>
      <c r="G9" s="7"/>
      <c r="H9" s="7"/>
      <c r="I9" s="3"/>
    </row>
    <row r="10" spans="1:11" ht="13.5" customHeight="1" x14ac:dyDescent="0.25">
      <c r="A10" s="33" t="s">
        <v>15</v>
      </c>
      <c r="B10" s="34"/>
      <c r="C10" s="35" t="s">
        <v>16</v>
      </c>
      <c r="D10" s="35"/>
      <c r="E10" s="34" t="s">
        <v>17</v>
      </c>
      <c r="F10" s="34"/>
      <c r="G10" s="36" t="s">
        <v>18</v>
      </c>
      <c r="H10" s="37"/>
      <c r="I10" s="38"/>
    </row>
    <row r="11" spans="1:11" ht="15.75" thickBot="1" x14ac:dyDescent="0.3">
      <c r="A11" s="8" t="s">
        <v>13</v>
      </c>
      <c r="B11" s="9" t="s">
        <v>14</v>
      </c>
      <c r="C11" s="12" t="s">
        <v>13</v>
      </c>
      <c r="D11" s="9" t="s">
        <v>14</v>
      </c>
      <c r="E11" s="12" t="s">
        <v>13</v>
      </c>
      <c r="F11" s="9" t="s">
        <v>14</v>
      </c>
      <c r="G11" s="12" t="s">
        <v>13</v>
      </c>
      <c r="H11" s="39" t="s">
        <v>14</v>
      </c>
      <c r="I11" s="40"/>
    </row>
    <row r="12" spans="1:11" ht="15.75" thickBot="1" x14ac:dyDescent="0.3">
      <c r="A12" s="11">
        <f>C12/0.09</f>
        <v>311.11111111111114</v>
      </c>
      <c r="B12" s="10">
        <f>D12/0.09</f>
        <v>337.77777777777777</v>
      </c>
      <c r="C12" s="10">
        <f>E7+F7+G7</f>
        <v>28</v>
      </c>
      <c r="D12" s="10">
        <f>E7+(F7*1.4)+(G6*2.3)</f>
        <v>30.4</v>
      </c>
      <c r="E12" s="10">
        <f>A12*0.926</f>
        <v>288.08888888888896</v>
      </c>
      <c r="F12" s="10">
        <f>B12*0.926</f>
        <v>312.78222222222223</v>
      </c>
      <c r="G12" s="10">
        <f>A12*0.074</f>
        <v>23.022222222222222</v>
      </c>
      <c r="H12" s="31">
        <f>B12*0.074</f>
        <v>24.995555555555555</v>
      </c>
      <c r="I12" s="32"/>
    </row>
    <row r="14" spans="1:11" ht="15.75" thickBot="1" x14ac:dyDescent="0.3"/>
    <row r="15" spans="1:11" ht="18.75" thickBot="1" x14ac:dyDescent="0.3">
      <c r="A15" s="41" t="s">
        <v>1</v>
      </c>
      <c r="B15" s="42"/>
      <c r="C15" s="42"/>
      <c r="D15" s="42"/>
      <c r="E15" s="42"/>
      <c r="F15" s="42"/>
      <c r="G15" s="42"/>
      <c r="H15" s="42"/>
      <c r="I15" s="43"/>
    </row>
    <row r="16" spans="1:11" ht="15" customHeight="1" x14ac:dyDescent="0.25">
      <c r="A16" s="26"/>
      <c r="B16" s="80" t="s">
        <v>44</v>
      </c>
      <c r="C16" s="81"/>
      <c r="D16" s="81"/>
      <c r="E16" s="46" t="s">
        <v>79</v>
      </c>
      <c r="F16" s="47"/>
      <c r="G16" s="47"/>
      <c r="H16" s="48"/>
      <c r="I16" s="27"/>
    </row>
    <row r="17" spans="1:9" x14ac:dyDescent="0.25">
      <c r="A17" s="1"/>
      <c r="B17" s="51" t="s">
        <v>45</v>
      </c>
      <c r="C17" s="49"/>
      <c r="D17" s="49"/>
      <c r="E17" s="49"/>
      <c r="F17" s="49"/>
      <c r="G17" s="49"/>
      <c r="H17" s="50"/>
      <c r="I17" s="2"/>
    </row>
    <row r="18" spans="1:9" x14ac:dyDescent="0.25">
      <c r="A18" s="1"/>
      <c r="B18" s="54" t="s">
        <v>3</v>
      </c>
      <c r="C18" s="56" t="s">
        <v>22</v>
      </c>
      <c r="D18" s="56"/>
      <c r="E18" s="58" t="s">
        <v>4</v>
      </c>
      <c r="F18" s="59"/>
      <c r="G18" s="59"/>
      <c r="H18" s="60"/>
      <c r="I18" s="3"/>
    </row>
    <row r="19" spans="1:9" ht="26.25" thickBot="1" x14ac:dyDescent="0.3">
      <c r="A19" s="1"/>
      <c r="B19" s="55"/>
      <c r="C19" s="57"/>
      <c r="D19" s="57"/>
      <c r="E19" s="4" t="s">
        <v>5</v>
      </c>
      <c r="F19" s="4" t="s">
        <v>6</v>
      </c>
      <c r="G19" s="4" t="s">
        <v>7</v>
      </c>
      <c r="H19" s="25" t="s">
        <v>0</v>
      </c>
      <c r="I19" s="3"/>
    </row>
    <row r="20" spans="1:9" x14ac:dyDescent="0.25">
      <c r="A20" s="1"/>
      <c r="B20" s="13" t="s">
        <v>8</v>
      </c>
      <c r="C20" s="14" t="s">
        <v>9</v>
      </c>
      <c r="D20" s="15" t="s">
        <v>10</v>
      </c>
      <c r="E20" s="16">
        <v>2</v>
      </c>
      <c r="F20" s="16">
        <v>0</v>
      </c>
      <c r="G20" s="16">
        <v>0</v>
      </c>
      <c r="H20" s="17">
        <v>0</v>
      </c>
      <c r="I20" s="3"/>
    </row>
    <row r="21" spans="1:9" x14ac:dyDescent="0.25">
      <c r="A21" s="1"/>
      <c r="B21" s="18" t="s">
        <v>11</v>
      </c>
      <c r="C21" s="19" t="s">
        <v>23</v>
      </c>
      <c r="D21" s="20" t="s">
        <v>24</v>
      </c>
      <c r="E21" s="21">
        <v>2</v>
      </c>
      <c r="F21" s="21">
        <v>0</v>
      </c>
      <c r="G21" s="21">
        <v>0</v>
      </c>
      <c r="H21" s="22">
        <v>0</v>
      </c>
      <c r="I21" s="3"/>
    </row>
    <row r="22" spans="1:9" x14ac:dyDescent="0.25">
      <c r="A22" s="1"/>
      <c r="B22" s="52" t="s">
        <v>12</v>
      </c>
      <c r="C22" s="53"/>
      <c r="D22" s="53"/>
      <c r="E22" s="23">
        <f>SUM(E20:E21)</f>
        <v>4</v>
      </c>
      <c r="F22" s="23">
        <f>SUM(F20:F21)</f>
        <v>0</v>
      </c>
      <c r="G22" s="23">
        <f>SUM(G20:G21)</f>
        <v>0</v>
      </c>
      <c r="H22" s="24">
        <f>SUM(H20:H21)</f>
        <v>0</v>
      </c>
      <c r="I22" s="3"/>
    </row>
    <row r="23" spans="1:9" x14ac:dyDescent="0.25">
      <c r="A23" s="5"/>
      <c r="B23" s="6"/>
      <c r="C23" s="6"/>
      <c r="D23" s="7"/>
      <c r="E23" s="7"/>
      <c r="F23" s="7"/>
      <c r="G23" s="7"/>
      <c r="H23" s="7"/>
      <c r="I23" s="3"/>
    </row>
    <row r="24" spans="1:9" ht="13.5" customHeight="1" x14ac:dyDescent="0.25">
      <c r="A24" s="33" t="s">
        <v>15</v>
      </c>
      <c r="B24" s="34"/>
      <c r="C24" s="35" t="s">
        <v>16</v>
      </c>
      <c r="D24" s="35"/>
      <c r="E24" s="34" t="s">
        <v>17</v>
      </c>
      <c r="F24" s="34"/>
      <c r="G24" s="36" t="s">
        <v>18</v>
      </c>
      <c r="H24" s="37"/>
      <c r="I24" s="38"/>
    </row>
    <row r="25" spans="1:9" x14ac:dyDescent="0.25">
      <c r="A25" s="8" t="s">
        <v>13</v>
      </c>
      <c r="B25" s="9" t="s">
        <v>14</v>
      </c>
      <c r="C25" s="12" t="s">
        <v>13</v>
      </c>
      <c r="D25" s="9" t="s">
        <v>14</v>
      </c>
      <c r="E25" s="12" t="s">
        <v>13</v>
      </c>
      <c r="F25" s="9" t="s">
        <v>14</v>
      </c>
      <c r="G25" s="12" t="s">
        <v>13</v>
      </c>
      <c r="H25" s="39" t="s">
        <v>14</v>
      </c>
      <c r="I25" s="40"/>
    </row>
    <row r="26" spans="1:9" x14ac:dyDescent="0.25">
      <c r="A26" s="11">
        <f>C26/0.09</f>
        <v>22.222222222222221</v>
      </c>
      <c r="B26" s="10">
        <f>D26/0.09</f>
        <v>22.222222222222221</v>
      </c>
      <c r="C26" s="10">
        <f>E20+F20+G20</f>
        <v>2</v>
      </c>
      <c r="D26" s="10">
        <f>E20+(F20*1.4)+(G20*2.3)</f>
        <v>2</v>
      </c>
      <c r="E26" s="10">
        <f>A26*0.926</f>
        <v>20.577777777777779</v>
      </c>
      <c r="F26" s="10">
        <f>B26*0.926</f>
        <v>20.577777777777779</v>
      </c>
      <c r="G26" s="10">
        <f>A26*0.074</f>
        <v>1.6444444444444444</v>
      </c>
      <c r="H26" s="31">
        <f>B26*0.074</f>
        <v>1.6444444444444444</v>
      </c>
      <c r="I26" s="32"/>
    </row>
    <row r="29" spans="1:9" ht="18" x14ac:dyDescent="0.25">
      <c r="A29" s="41" t="s">
        <v>1</v>
      </c>
      <c r="B29" s="42"/>
      <c r="C29" s="42"/>
      <c r="D29" s="42"/>
      <c r="E29" s="42"/>
      <c r="F29" s="42"/>
      <c r="G29" s="42"/>
      <c r="H29" s="42"/>
      <c r="I29" s="43"/>
    </row>
    <row r="30" spans="1:9" ht="15" customHeight="1" x14ac:dyDescent="0.25">
      <c r="A30" s="26"/>
      <c r="B30" s="80" t="s">
        <v>44</v>
      </c>
      <c r="C30" s="81"/>
      <c r="D30" s="81"/>
      <c r="E30" s="46" t="s">
        <v>80</v>
      </c>
      <c r="F30" s="47"/>
      <c r="G30" s="47"/>
      <c r="H30" s="48"/>
      <c r="I30" s="27"/>
    </row>
    <row r="31" spans="1:9" x14ac:dyDescent="0.25">
      <c r="A31" s="1"/>
      <c r="B31" s="51" t="s">
        <v>45</v>
      </c>
      <c r="C31" s="49"/>
      <c r="D31" s="49"/>
      <c r="E31" s="49"/>
      <c r="F31" s="49"/>
      <c r="G31" s="49"/>
      <c r="H31" s="50"/>
      <c r="I31" s="2"/>
    </row>
    <row r="32" spans="1:9" x14ac:dyDescent="0.25">
      <c r="A32" s="1"/>
      <c r="B32" s="54" t="s">
        <v>3</v>
      </c>
      <c r="C32" s="56" t="s">
        <v>22</v>
      </c>
      <c r="D32" s="56"/>
      <c r="E32" s="58" t="s">
        <v>4</v>
      </c>
      <c r="F32" s="59"/>
      <c r="G32" s="59"/>
      <c r="H32" s="60"/>
      <c r="I32" s="3"/>
    </row>
    <row r="33" spans="1:9" ht="25.5" x14ac:dyDescent="0.25">
      <c r="A33" s="1"/>
      <c r="B33" s="55"/>
      <c r="C33" s="57"/>
      <c r="D33" s="57"/>
      <c r="E33" s="4" t="s">
        <v>5</v>
      </c>
      <c r="F33" s="4" t="s">
        <v>6</v>
      </c>
      <c r="G33" s="4" t="s">
        <v>7</v>
      </c>
      <c r="H33" s="25" t="s">
        <v>0</v>
      </c>
      <c r="I33" s="3"/>
    </row>
    <row r="34" spans="1:9" x14ac:dyDescent="0.25">
      <c r="A34" s="1"/>
      <c r="B34" s="13" t="s">
        <v>8</v>
      </c>
      <c r="C34" s="14" t="s">
        <v>9</v>
      </c>
      <c r="D34" s="15" t="s">
        <v>10</v>
      </c>
      <c r="E34" s="16">
        <v>19</v>
      </c>
      <c r="F34" s="16">
        <v>1</v>
      </c>
      <c r="G34" s="16">
        <v>0</v>
      </c>
      <c r="H34" s="17">
        <v>3</v>
      </c>
      <c r="I34" s="3"/>
    </row>
    <row r="35" spans="1:9" x14ac:dyDescent="0.25">
      <c r="A35" s="1"/>
      <c r="B35" s="18" t="s">
        <v>11</v>
      </c>
      <c r="C35" s="19" t="s">
        <v>23</v>
      </c>
      <c r="D35" s="20" t="s">
        <v>24</v>
      </c>
      <c r="E35" s="21">
        <v>16</v>
      </c>
      <c r="F35" s="21">
        <v>2</v>
      </c>
      <c r="G35" s="21">
        <v>0</v>
      </c>
      <c r="H35" s="22">
        <v>7</v>
      </c>
      <c r="I35" s="3"/>
    </row>
    <row r="36" spans="1:9" x14ac:dyDescent="0.25">
      <c r="A36" s="1"/>
      <c r="B36" s="52" t="s">
        <v>12</v>
      </c>
      <c r="C36" s="53"/>
      <c r="D36" s="53"/>
      <c r="E36" s="23">
        <f>SUM(E34:E35)</f>
        <v>35</v>
      </c>
      <c r="F36" s="23">
        <f>SUM(F34:F35)</f>
        <v>3</v>
      </c>
      <c r="G36" s="23">
        <f>SUM(G34:G35)</f>
        <v>0</v>
      </c>
      <c r="H36" s="24">
        <f>SUM(H34:H35)</f>
        <v>10</v>
      </c>
      <c r="I36" s="3"/>
    </row>
    <row r="37" spans="1:9" x14ac:dyDescent="0.25">
      <c r="A37" s="5"/>
      <c r="B37" s="6"/>
      <c r="C37" s="6"/>
      <c r="D37" s="7"/>
      <c r="E37" s="7"/>
      <c r="F37" s="7"/>
      <c r="G37" s="7"/>
      <c r="H37" s="7"/>
      <c r="I37" s="3"/>
    </row>
    <row r="38" spans="1:9" ht="13.5" customHeight="1" x14ac:dyDescent="0.25">
      <c r="A38" s="33" t="s">
        <v>15</v>
      </c>
      <c r="B38" s="34"/>
      <c r="C38" s="35" t="s">
        <v>16</v>
      </c>
      <c r="D38" s="35"/>
      <c r="E38" s="34" t="s">
        <v>17</v>
      </c>
      <c r="F38" s="34"/>
      <c r="G38" s="36" t="s">
        <v>18</v>
      </c>
      <c r="H38" s="37"/>
      <c r="I38" s="38"/>
    </row>
    <row r="39" spans="1:9" x14ac:dyDescent="0.25">
      <c r="A39" s="8" t="s">
        <v>13</v>
      </c>
      <c r="B39" s="9" t="s">
        <v>14</v>
      </c>
      <c r="C39" s="12" t="s">
        <v>13</v>
      </c>
      <c r="D39" s="9" t="s">
        <v>14</v>
      </c>
      <c r="E39" s="12" t="s">
        <v>13</v>
      </c>
      <c r="F39" s="9" t="s">
        <v>14</v>
      </c>
      <c r="G39" s="12" t="s">
        <v>13</v>
      </c>
      <c r="H39" s="39" t="s">
        <v>14</v>
      </c>
      <c r="I39" s="40"/>
    </row>
    <row r="40" spans="1:9" x14ac:dyDescent="0.25">
      <c r="A40" s="11">
        <f>C40/0.09</f>
        <v>222.22222222222223</v>
      </c>
      <c r="B40" s="10">
        <f>D40/0.09</f>
        <v>226.66666666666666</v>
      </c>
      <c r="C40" s="10">
        <f>E34+F34+G34</f>
        <v>20</v>
      </c>
      <c r="D40" s="10">
        <f>E34+(F34*1.4)+(G34*2.3)</f>
        <v>20.399999999999999</v>
      </c>
      <c r="E40" s="10">
        <f>A40*0.926</f>
        <v>205.7777777777778</v>
      </c>
      <c r="F40" s="10">
        <f>B40*0.926</f>
        <v>209.89333333333335</v>
      </c>
      <c r="G40" s="10">
        <f>A40*0.074</f>
        <v>16.444444444444443</v>
      </c>
      <c r="H40" s="31">
        <f>B40*0.074</f>
        <v>16.773333333333333</v>
      </c>
      <c r="I40" s="32"/>
    </row>
    <row r="43" spans="1:9" ht="18.75" thickBot="1" x14ac:dyDescent="0.3">
      <c r="A43" s="41" t="s">
        <v>1</v>
      </c>
      <c r="B43" s="42"/>
      <c r="C43" s="42"/>
      <c r="D43" s="42"/>
      <c r="E43" s="42"/>
      <c r="F43" s="42"/>
      <c r="G43" s="42"/>
      <c r="H43" s="42"/>
      <c r="I43" s="43"/>
    </row>
    <row r="44" spans="1:9" ht="15" customHeight="1" x14ac:dyDescent="0.25">
      <c r="A44" s="26"/>
      <c r="B44" s="80" t="s">
        <v>44</v>
      </c>
      <c r="C44" s="81"/>
      <c r="D44" s="81"/>
      <c r="E44" s="46" t="s">
        <v>78</v>
      </c>
      <c r="F44" s="47"/>
      <c r="G44" s="47"/>
      <c r="H44" s="48"/>
      <c r="I44" s="27"/>
    </row>
    <row r="45" spans="1:9" x14ac:dyDescent="0.25">
      <c r="A45" s="1"/>
      <c r="B45" s="51" t="s">
        <v>47</v>
      </c>
      <c r="C45" s="49"/>
      <c r="D45" s="49"/>
      <c r="E45" s="49"/>
      <c r="F45" s="49"/>
      <c r="G45" s="49"/>
      <c r="H45" s="50"/>
      <c r="I45" s="2"/>
    </row>
    <row r="46" spans="1:9" x14ac:dyDescent="0.25">
      <c r="A46" s="1"/>
      <c r="B46" s="54" t="s">
        <v>3</v>
      </c>
      <c r="C46" s="56" t="s">
        <v>22</v>
      </c>
      <c r="D46" s="56"/>
      <c r="E46" s="58" t="s">
        <v>4</v>
      </c>
      <c r="F46" s="59"/>
      <c r="G46" s="59"/>
      <c r="H46" s="60"/>
      <c r="I46" s="3"/>
    </row>
    <row r="47" spans="1:9" ht="25.5" x14ac:dyDescent="0.25">
      <c r="A47" s="1"/>
      <c r="B47" s="55"/>
      <c r="C47" s="57"/>
      <c r="D47" s="57"/>
      <c r="E47" s="4" t="s">
        <v>5</v>
      </c>
      <c r="F47" s="4" t="s">
        <v>6</v>
      </c>
      <c r="G47" s="4" t="s">
        <v>7</v>
      </c>
      <c r="H47" s="25" t="s">
        <v>0</v>
      </c>
      <c r="I47" s="3"/>
    </row>
    <row r="48" spans="1:9" x14ac:dyDescent="0.25">
      <c r="A48" s="1"/>
      <c r="B48" s="13" t="s">
        <v>8</v>
      </c>
      <c r="C48" s="14" t="s">
        <v>9</v>
      </c>
      <c r="D48" s="15" t="s">
        <v>10</v>
      </c>
      <c r="E48" s="16">
        <v>10</v>
      </c>
      <c r="F48" s="16">
        <v>0</v>
      </c>
      <c r="G48" s="16">
        <v>0</v>
      </c>
      <c r="H48" s="17">
        <v>1</v>
      </c>
      <c r="I48" s="3"/>
    </row>
    <row r="49" spans="1:9" x14ac:dyDescent="0.25">
      <c r="A49" s="1"/>
      <c r="B49" s="18" t="s">
        <v>11</v>
      </c>
      <c r="C49" s="19" t="s">
        <v>23</v>
      </c>
      <c r="D49" s="20" t="s">
        <v>24</v>
      </c>
      <c r="E49" s="21">
        <v>14</v>
      </c>
      <c r="F49" s="21">
        <v>2</v>
      </c>
      <c r="G49" s="21">
        <v>0</v>
      </c>
      <c r="H49" s="22">
        <v>0</v>
      </c>
      <c r="I49" s="3"/>
    </row>
    <row r="50" spans="1:9" x14ac:dyDescent="0.25">
      <c r="A50" s="1"/>
      <c r="B50" s="52" t="s">
        <v>12</v>
      </c>
      <c r="C50" s="53"/>
      <c r="D50" s="53"/>
      <c r="E50" s="23">
        <f>SUM(E48:E49)</f>
        <v>24</v>
      </c>
      <c r="F50" s="23">
        <f>SUM(F48:F49)</f>
        <v>2</v>
      </c>
      <c r="G50" s="23">
        <f>SUM(G48:G49)</f>
        <v>0</v>
      </c>
      <c r="H50" s="24">
        <f>SUM(H48:H49)</f>
        <v>1</v>
      </c>
      <c r="I50" s="3"/>
    </row>
    <row r="51" spans="1:9" x14ac:dyDescent="0.25">
      <c r="A51" s="5"/>
      <c r="B51" s="6"/>
      <c r="C51" s="6"/>
      <c r="D51" s="7"/>
      <c r="E51" s="7"/>
      <c r="F51" s="7"/>
      <c r="G51" s="7"/>
      <c r="H51" s="7"/>
      <c r="I51" s="3"/>
    </row>
    <row r="52" spans="1:9" ht="13.5" customHeight="1" x14ac:dyDescent="0.25">
      <c r="A52" s="33" t="s">
        <v>15</v>
      </c>
      <c r="B52" s="34"/>
      <c r="C52" s="35" t="s">
        <v>16</v>
      </c>
      <c r="D52" s="35"/>
      <c r="E52" s="34" t="s">
        <v>17</v>
      </c>
      <c r="F52" s="34"/>
      <c r="G52" s="36" t="s">
        <v>18</v>
      </c>
      <c r="H52" s="37"/>
      <c r="I52" s="38"/>
    </row>
    <row r="53" spans="1:9" x14ac:dyDescent="0.25">
      <c r="A53" s="8" t="s">
        <v>13</v>
      </c>
      <c r="B53" s="9" t="s">
        <v>14</v>
      </c>
      <c r="C53" s="12" t="s">
        <v>13</v>
      </c>
      <c r="D53" s="9" t="s">
        <v>14</v>
      </c>
      <c r="E53" s="12" t="s">
        <v>13</v>
      </c>
      <c r="F53" s="9" t="s">
        <v>14</v>
      </c>
      <c r="G53" s="12" t="s">
        <v>13</v>
      </c>
      <c r="H53" s="39" t="s">
        <v>14</v>
      </c>
      <c r="I53" s="40"/>
    </row>
    <row r="54" spans="1:9" x14ac:dyDescent="0.25">
      <c r="A54" s="11">
        <f>C54/0.09</f>
        <v>177.77777777777777</v>
      </c>
      <c r="B54" s="10">
        <f>D54/0.09</f>
        <v>186.66666666666669</v>
      </c>
      <c r="C54" s="10">
        <f>E49+F49+G49</f>
        <v>16</v>
      </c>
      <c r="D54" s="10">
        <f>E49+(F49*1.4)+(G49*2.3)</f>
        <v>16.8</v>
      </c>
      <c r="E54" s="10">
        <f>A54*0.926</f>
        <v>164.62222222222223</v>
      </c>
      <c r="F54" s="10">
        <f>B54*0.926</f>
        <v>172.85333333333335</v>
      </c>
      <c r="G54" s="10">
        <f>A54*0.074</f>
        <v>13.155555555555555</v>
      </c>
      <c r="H54" s="31">
        <f>B54*0.074</f>
        <v>13.813333333333334</v>
      </c>
      <c r="I54" s="32"/>
    </row>
    <row r="58" spans="1:9" ht="18.75" thickBo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3"/>
    </row>
    <row r="59" spans="1:9" ht="15" customHeight="1" x14ac:dyDescent="0.25">
      <c r="A59" s="26"/>
      <c r="B59" s="80" t="s">
        <v>44</v>
      </c>
      <c r="C59" s="81"/>
      <c r="D59" s="81"/>
      <c r="E59" s="46" t="s">
        <v>79</v>
      </c>
      <c r="F59" s="47"/>
      <c r="G59" s="47"/>
      <c r="H59" s="48"/>
      <c r="I59" s="27"/>
    </row>
    <row r="60" spans="1:9" x14ac:dyDescent="0.25">
      <c r="A60" s="1"/>
      <c r="B60" s="51" t="s">
        <v>47</v>
      </c>
      <c r="C60" s="49"/>
      <c r="D60" s="49"/>
      <c r="E60" s="49"/>
      <c r="F60" s="49"/>
      <c r="G60" s="49"/>
      <c r="H60" s="50"/>
      <c r="I60" s="2"/>
    </row>
    <row r="61" spans="1:9" x14ac:dyDescent="0.25">
      <c r="A61" s="1"/>
      <c r="B61" s="54" t="s">
        <v>3</v>
      </c>
      <c r="C61" s="56" t="s">
        <v>22</v>
      </c>
      <c r="D61" s="56"/>
      <c r="E61" s="58" t="s">
        <v>4</v>
      </c>
      <c r="F61" s="59"/>
      <c r="G61" s="59"/>
      <c r="H61" s="60"/>
      <c r="I61" s="3"/>
    </row>
    <row r="62" spans="1:9" ht="25.5" x14ac:dyDescent="0.25">
      <c r="A62" s="1"/>
      <c r="B62" s="55"/>
      <c r="C62" s="57"/>
      <c r="D62" s="57"/>
      <c r="E62" s="4" t="s">
        <v>5</v>
      </c>
      <c r="F62" s="4" t="s">
        <v>6</v>
      </c>
      <c r="G62" s="4" t="s">
        <v>7</v>
      </c>
      <c r="H62" s="25" t="s">
        <v>0</v>
      </c>
      <c r="I62" s="3"/>
    </row>
    <row r="63" spans="1:9" x14ac:dyDescent="0.25">
      <c r="A63" s="1"/>
      <c r="B63" s="13" t="s">
        <v>8</v>
      </c>
      <c r="C63" s="14" t="s">
        <v>9</v>
      </c>
      <c r="D63" s="15" t="s">
        <v>10</v>
      </c>
      <c r="E63" s="16">
        <v>1</v>
      </c>
      <c r="F63" s="16">
        <v>0</v>
      </c>
      <c r="G63" s="16">
        <v>0</v>
      </c>
      <c r="H63" s="17">
        <v>0</v>
      </c>
      <c r="I63" s="3"/>
    </row>
    <row r="64" spans="1:9" x14ac:dyDescent="0.25">
      <c r="A64" s="1"/>
      <c r="B64" s="18" t="s">
        <v>11</v>
      </c>
      <c r="C64" s="19" t="s">
        <v>23</v>
      </c>
      <c r="D64" s="20" t="s">
        <v>24</v>
      </c>
      <c r="E64" s="21">
        <v>5</v>
      </c>
      <c r="F64" s="21">
        <v>0</v>
      </c>
      <c r="G64" s="21">
        <v>0</v>
      </c>
      <c r="H64" s="22">
        <v>0</v>
      </c>
      <c r="I64" s="3"/>
    </row>
    <row r="65" spans="1:9" x14ac:dyDescent="0.25">
      <c r="A65" s="1"/>
      <c r="B65" s="52" t="s">
        <v>12</v>
      </c>
      <c r="C65" s="53"/>
      <c r="D65" s="53"/>
      <c r="E65" s="23">
        <f>SUM(E63:E64)</f>
        <v>6</v>
      </c>
      <c r="F65" s="23">
        <f>SUM(F63:F64)</f>
        <v>0</v>
      </c>
      <c r="G65" s="23">
        <f>SUM(G63:G64)</f>
        <v>0</v>
      </c>
      <c r="H65" s="24">
        <f>SUM(H63:H64)</f>
        <v>0</v>
      </c>
      <c r="I65" s="3"/>
    </row>
    <row r="66" spans="1:9" x14ac:dyDescent="0.25">
      <c r="A66" s="5"/>
      <c r="B66" s="6"/>
      <c r="C66" s="6"/>
      <c r="D66" s="7"/>
      <c r="E66" s="7"/>
      <c r="F66" s="7"/>
      <c r="G66" s="7"/>
      <c r="H66" s="7"/>
      <c r="I66" s="3"/>
    </row>
    <row r="67" spans="1:9" ht="13.5" customHeight="1" x14ac:dyDescent="0.25">
      <c r="A67" s="33" t="s">
        <v>15</v>
      </c>
      <c r="B67" s="34"/>
      <c r="C67" s="35" t="s">
        <v>16</v>
      </c>
      <c r="D67" s="35"/>
      <c r="E67" s="34" t="s">
        <v>17</v>
      </c>
      <c r="F67" s="34"/>
      <c r="G67" s="36" t="s">
        <v>18</v>
      </c>
      <c r="H67" s="37"/>
      <c r="I67" s="38"/>
    </row>
    <row r="68" spans="1:9" x14ac:dyDescent="0.25">
      <c r="A68" s="8" t="s">
        <v>13</v>
      </c>
      <c r="B68" s="9" t="s">
        <v>14</v>
      </c>
      <c r="C68" s="12" t="s">
        <v>13</v>
      </c>
      <c r="D68" s="9" t="s">
        <v>14</v>
      </c>
      <c r="E68" s="12" t="s">
        <v>13</v>
      </c>
      <c r="F68" s="9" t="s">
        <v>14</v>
      </c>
      <c r="G68" s="12" t="s">
        <v>13</v>
      </c>
      <c r="H68" s="39" t="s">
        <v>14</v>
      </c>
      <c r="I68" s="40"/>
    </row>
    <row r="69" spans="1:9" x14ac:dyDescent="0.25">
      <c r="A69" s="11">
        <f>C69/0.09</f>
        <v>55.555555555555557</v>
      </c>
      <c r="B69" s="10">
        <f>D69/0.09</f>
        <v>55.555555555555557</v>
      </c>
      <c r="C69" s="10">
        <f>E64+F64+G64</f>
        <v>5</v>
      </c>
      <c r="D69" s="10">
        <f>E64+(F64*1.4)+(G64*2.3)</f>
        <v>5</v>
      </c>
      <c r="E69" s="10">
        <f>A69*0.926</f>
        <v>51.44444444444445</v>
      </c>
      <c r="F69" s="10">
        <f>B69*0.926</f>
        <v>51.44444444444445</v>
      </c>
      <c r="G69" s="10">
        <f>A69*0.074</f>
        <v>4.1111111111111107</v>
      </c>
      <c r="H69" s="31">
        <f>B69*0.074</f>
        <v>4.1111111111111107</v>
      </c>
      <c r="I69" s="32"/>
    </row>
    <row r="74" spans="1:9" ht="18" x14ac:dyDescent="0.25">
      <c r="A74" s="41" t="s">
        <v>1</v>
      </c>
      <c r="B74" s="42"/>
      <c r="C74" s="42"/>
      <c r="D74" s="42"/>
      <c r="E74" s="42"/>
      <c r="F74" s="42"/>
      <c r="G74" s="42"/>
      <c r="H74" s="42"/>
      <c r="I74" s="43"/>
    </row>
    <row r="75" spans="1:9" ht="15" customHeight="1" x14ac:dyDescent="0.25">
      <c r="A75" s="26"/>
      <c r="B75" s="80" t="s">
        <v>44</v>
      </c>
      <c r="C75" s="81"/>
      <c r="D75" s="81"/>
      <c r="E75" s="46" t="s">
        <v>81</v>
      </c>
      <c r="F75" s="47"/>
      <c r="G75" s="47"/>
      <c r="H75" s="48"/>
      <c r="I75" s="27"/>
    </row>
    <row r="76" spans="1:9" x14ac:dyDescent="0.25">
      <c r="A76" s="1"/>
      <c r="B76" s="51" t="s">
        <v>47</v>
      </c>
      <c r="C76" s="49"/>
      <c r="D76" s="49"/>
      <c r="E76" s="49"/>
      <c r="F76" s="49"/>
      <c r="G76" s="49"/>
      <c r="H76" s="50"/>
      <c r="I76" s="2"/>
    </row>
    <row r="77" spans="1:9" x14ac:dyDescent="0.25">
      <c r="A77" s="1"/>
      <c r="B77" s="54" t="s">
        <v>3</v>
      </c>
      <c r="C77" s="56" t="s">
        <v>22</v>
      </c>
      <c r="D77" s="56"/>
      <c r="E77" s="58" t="s">
        <v>4</v>
      </c>
      <c r="F77" s="59"/>
      <c r="G77" s="59"/>
      <c r="H77" s="60"/>
      <c r="I77" s="3"/>
    </row>
    <row r="78" spans="1:9" ht="25.5" x14ac:dyDescent="0.25">
      <c r="A78" s="1"/>
      <c r="B78" s="55"/>
      <c r="C78" s="57"/>
      <c r="D78" s="57"/>
      <c r="E78" s="4" t="s">
        <v>5</v>
      </c>
      <c r="F78" s="4" t="s">
        <v>6</v>
      </c>
      <c r="G78" s="4" t="s">
        <v>7</v>
      </c>
      <c r="H78" s="25" t="s">
        <v>0</v>
      </c>
      <c r="I78" s="3"/>
    </row>
    <row r="79" spans="1:9" x14ac:dyDescent="0.25">
      <c r="A79" s="1"/>
      <c r="B79" s="13" t="s">
        <v>8</v>
      </c>
      <c r="C79" s="14" t="s">
        <v>9</v>
      </c>
      <c r="D79" s="15" t="s">
        <v>10</v>
      </c>
      <c r="E79" s="16">
        <v>8</v>
      </c>
      <c r="F79" s="16">
        <v>1</v>
      </c>
      <c r="G79" s="16">
        <v>0</v>
      </c>
      <c r="H79" s="17">
        <v>1</v>
      </c>
      <c r="I79" s="3"/>
    </row>
    <row r="80" spans="1:9" x14ac:dyDescent="0.25">
      <c r="A80" s="1"/>
      <c r="B80" s="18" t="s">
        <v>11</v>
      </c>
      <c r="C80" s="19" t="s">
        <v>23</v>
      </c>
      <c r="D80" s="20" t="s">
        <v>24</v>
      </c>
      <c r="E80" s="21">
        <v>12</v>
      </c>
      <c r="F80" s="21">
        <v>0</v>
      </c>
      <c r="G80" s="21">
        <v>0</v>
      </c>
      <c r="H80" s="22">
        <v>2</v>
      </c>
      <c r="I80" s="3"/>
    </row>
    <row r="81" spans="1:9" x14ac:dyDescent="0.25">
      <c r="A81" s="1"/>
      <c r="B81" s="52" t="s">
        <v>12</v>
      </c>
      <c r="C81" s="53"/>
      <c r="D81" s="53"/>
      <c r="E81" s="23">
        <f>SUM(E79:E80)</f>
        <v>20</v>
      </c>
      <c r="F81" s="23">
        <f>SUM(F79:F80)</f>
        <v>1</v>
      </c>
      <c r="G81" s="23">
        <f>SUM(G79:G80)</f>
        <v>0</v>
      </c>
      <c r="H81" s="24">
        <f>SUM(H79:H80)</f>
        <v>3</v>
      </c>
      <c r="I81" s="3"/>
    </row>
    <row r="82" spans="1:9" x14ac:dyDescent="0.25">
      <c r="A82" s="5"/>
      <c r="B82" s="6"/>
      <c r="C82" s="6"/>
      <c r="D82" s="7"/>
      <c r="E82" s="7"/>
      <c r="F82" s="7"/>
      <c r="G82" s="7"/>
      <c r="H82" s="7"/>
      <c r="I82" s="3"/>
    </row>
    <row r="83" spans="1:9" ht="13.5" customHeight="1" x14ac:dyDescent="0.25">
      <c r="A83" s="33" t="s">
        <v>15</v>
      </c>
      <c r="B83" s="34"/>
      <c r="C83" s="35" t="s">
        <v>16</v>
      </c>
      <c r="D83" s="35"/>
      <c r="E83" s="34" t="s">
        <v>17</v>
      </c>
      <c r="F83" s="34"/>
      <c r="G83" s="36" t="s">
        <v>18</v>
      </c>
      <c r="H83" s="37"/>
      <c r="I83" s="38"/>
    </row>
    <row r="84" spans="1:9" x14ac:dyDescent="0.25">
      <c r="A84" s="8" t="s">
        <v>13</v>
      </c>
      <c r="B84" s="9" t="s">
        <v>14</v>
      </c>
      <c r="C84" s="12" t="s">
        <v>13</v>
      </c>
      <c r="D84" s="9" t="s">
        <v>14</v>
      </c>
      <c r="E84" s="12" t="s">
        <v>13</v>
      </c>
      <c r="F84" s="9" t="s">
        <v>14</v>
      </c>
      <c r="G84" s="12" t="s">
        <v>13</v>
      </c>
      <c r="H84" s="39" t="s">
        <v>14</v>
      </c>
      <c r="I84" s="40"/>
    </row>
    <row r="85" spans="1:9" x14ac:dyDescent="0.25">
      <c r="A85" s="11">
        <f>C85/0.09</f>
        <v>133.33333333333334</v>
      </c>
      <c r="B85" s="10">
        <f>D85/0.09</f>
        <v>133.33333333333334</v>
      </c>
      <c r="C85" s="10">
        <f>E80+F80+G80</f>
        <v>12</v>
      </c>
      <c r="D85" s="10">
        <f>E80+(F80*1.4)+(G80*2.3)</f>
        <v>12</v>
      </c>
      <c r="E85" s="10">
        <f>A85*0.926</f>
        <v>123.46666666666668</v>
      </c>
      <c r="F85" s="10">
        <f>B85*0.926</f>
        <v>123.46666666666668</v>
      </c>
      <c r="G85" s="10">
        <f>A85*0.074</f>
        <v>9.8666666666666671</v>
      </c>
      <c r="H85" s="31">
        <f>B85*0.074</f>
        <v>9.8666666666666671</v>
      </c>
      <c r="I85" s="32"/>
    </row>
    <row r="88" spans="1:9" ht="18.75" thickBot="1" x14ac:dyDescent="0.3">
      <c r="A88" s="41" t="s">
        <v>1</v>
      </c>
      <c r="B88" s="42"/>
      <c r="C88" s="42"/>
      <c r="D88" s="42"/>
      <c r="E88" s="42"/>
      <c r="F88" s="42"/>
      <c r="G88" s="42"/>
      <c r="H88" s="42"/>
      <c r="I88" s="43"/>
    </row>
    <row r="89" spans="1:9" ht="15" customHeight="1" x14ac:dyDescent="0.25">
      <c r="A89" s="26"/>
      <c r="B89" s="80" t="s">
        <v>44</v>
      </c>
      <c r="C89" s="81"/>
      <c r="D89" s="81"/>
      <c r="E89" s="46" t="s">
        <v>79</v>
      </c>
      <c r="F89" s="47"/>
      <c r="G89" s="47"/>
      <c r="H89" s="48"/>
      <c r="I89" s="27"/>
    </row>
    <row r="90" spans="1:9" x14ac:dyDescent="0.25">
      <c r="A90" s="1"/>
      <c r="B90" s="51" t="s">
        <v>46</v>
      </c>
      <c r="C90" s="49"/>
      <c r="D90" s="49"/>
      <c r="E90" s="49"/>
      <c r="F90" s="49"/>
      <c r="G90" s="49"/>
      <c r="H90" s="50"/>
      <c r="I90" s="2"/>
    </row>
    <row r="91" spans="1:9" x14ac:dyDescent="0.25">
      <c r="A91" s="1"/>
      <c r="B91" s="54" t="s">
        <v>3</v>
      </c>
      <c r="C91" s="56" t="s">
        <v>22</v>
      </c>
      <c r="D91" s="56"/>
      <c r="E91" s="58" t="s">
        <v>4</v>
      </c>
      <c r="F91" s="59"/>
      <c r="G91" s="59"/>
      <c r="H91" s="60"/>
      <c r="I91" s="3"/>
    </row>
    <row r="92" spans="1:9" ht="25.5" x14ac:dyDescent="0.25">
      <c r="A92" s="1"/>
      <c r="B92" s="55"/>
      <c r="C92" s="57"/>
      <c r="D92" s="57"/>
      <c r="E92" s="4" t="s">
        <v>5</v>
      </c>
      <c r="F92" s="4" t="s">
        <v>6</v>
      </c>
      <c r="G92" s="4" t="s">
        <v>7</v>
      </c>
      <c r="H92" s="25" t="s">
        <v>0</v>
      </c>
      <c r="I92" s="3"/>
    </row>
    <row r="93" spans="1:9" x14ac:dyDescent="0.25">
      <c r="A93" s="1"/>
      <c r="B93" s="13" t="s">
        <v>8</v>
      </c>
      <c r="C93" s="14" t="s">
        <v>9</v>
      </c>
      <c r="D93" s="15" t="s">
        <v>10</v>
      </c>
      <c r="E93" s="16">
        <v>12</v>
      </c>
      <c r="F93" s="16">
        <v>1</v>
      </c>
      <c r="G93" s="16">
        <v>0</v>
      </c>
      <c r="H93" s="17">
        <v>3</v>
      </c>
      <c r="I93" s="3"/>
    </row>
    <row r="94" spans="1:9" x14ac:dyDescent="0.25">
      <c r="A94" s="1"/>
      <c r="B94" s="18" t="s">
        <v>11</v>
      </c>
      <c r="C94" s="19" t="s">
        <v>23</v>
      </c>
      <c r="D94" s="20" t="s">
        <v>24</v>
      </c>
      <c r="E94" s="21">
        <v>18</v>
      </c>
      <c r="F94" s="21">
        <v>0</v>
      </c>
      <c r="G94" s="21">
        <v>0</v>
      </c>
      <c r="H94" s="22">
        <v>4</v>
      </c>
      <c r="I94" s="3"/>
    </row>
    <row r="95" spans="1:9" x14ac:dyDescent="0.25">
      <c r="A95" s="1"/>
      <c r="B95" s="52" t="s">
        <v>12</v>
      </c>
      <c r="C95" s="53"/>
      <c r="D95" s="53"/>
      <c r="E95" s="23">
        <f>SUM(E93:E94)</f>
        <v>30</v>
      </c>
      <c r="F95" s="23">
        <f>SUM(F93:F94)</f>
        <v>1</v>
      </c>
      <c r="G95" s="23">
        <f>SUM(G93:G94)</f>
        <v>0</v>
      </c>
      <c r="H95" s="24">
        <f>SUM(H93:H94)</f>
        <v>7</v>
      </c>
      <c r="I95" s="3"/>
    </row>
    <row r="96" spans="1:9" x14ac:dyDescent="0.25">
      <c r="A96" s="5"/>
      <c r="B96" s="6"/>
      <c r="C96" s="6"/>
      <c r="D96" s="7"/>
      <c r="E96" s="7"/>
      <c r="F96" s="7"/>
      <c r="G96" s="7"/>
      <c r="H96" s="7"/>
      <c r="I96" s="3"/>
    </row>
    <row r="97" spans="1:9" ht="13.5" customHeight="1" x14ac:dyDescent="0.25">
      <c r="A97" s="33" t="s">
        <v>15</v>
      </c>
      <c r="B97" s="34"/>
      <c r="C97" s="35" t="s">
        <v>16</v>
      </c>
      <c r="D97" s="35"/>
      <c r="E97" s="34" t="s">
        <v>17</v>
      </c>
      <c r="F97" s="34"/>
      <c r="G97" s="36" t="s">
        <v>18</v>
      </c>
      <c r="H97" s="37"/>
      <c r="I97" s="38"/>
    </row>
    <row r="98" spans="1:9" x14ac:dyDescent="0.25">
      <c r="A98" s="8" t="s">
        <v>13</v>
      </c>
      <c r="B98" s="9" t="s">
        <v>14</v>
      </c>
      <c r="C98" s="12" t="s">
        <v>13</v>
      </c>
      <c r="D98" s="9" t="s">
        <v>14</v>
      </c>
      <c r="E98" s="12" t="s">
        <v>13</v>
      </c>
      <c r="F98" s="9" t="s">
        <v>14</v>
      </c>
      <c r="G98" s="12" t="s">
        <v>13</v>
      </c>
      <c r="H98" s="39" t="s">
        <v>14</v>
      </c>
      <c r="I98" s="40"/>
    </row>
    <row r="99" spans="1:9" x14ac:dyDescent="0.25">
      <c r="A99" s="11">
        <f>C99/0.09</f>
        <v>200</v>
      </c>
      <c r="B99" s="10">
        <f>D99/0.09</f>
        <v>200</v>
      </c>
      <c r="C99" s="10">
        <f>E94+F94+G94</f>
        <v>18</v>
      </c>
      <c r="D99" s="10">
        <f>E94+(F94*1.4)+(G94*2.3)</f>
        <v>18</v>
      </c>
      <c r="E99" s="10">
        <f>A99*0.926</f>
        <v>185.20000000000002</v>
      </c>
      <c r="F99" s="10">
        <f>B99*0.926</f>
        <v>185.20000000000002</v>
      </c>
      <c r="G99" s="10">
        <f>A99*0.074</f>
        <v>14.799999999999999</v>
      </c>
      <c r="H99" s="31">
        <f>B99*0.074</f>
        <v>14.799999999999999</v>
      </c>
      <c r="I99" s="32"/>
    </row>
    <row r="102" spans="1:9" ht="18.75" thickBot="1" x14ac:dyDescent="0.3">
      <c r="A102" s="41" t="s">
        <v>1</v>
      </c>
      <c r="B102" s="42"/>
      <c r="C102" s="42"/>
      <c r="D102" s="42"/>
      <c r="E102" s="42"/>
      <c r="F102" s="42"/>
      <c r="G102" s="42"/>
      <c r="H102" s="42"/>
      <c r="I102" s="43"/>
    </row>
    <row r="103" spans="1:9" ht="15" customHeight="1" x14ac:dyDescent="0.25">
      <c r="A103" s="26"/>
      <c r="B103" s="80" t="s">
        <v>44</v>
      </c>
      <c r="C103" s="81"/>
      <c r="D103" s="81"/>
      <c r="E103" s="46" t="s">
        <v>80</v>
      </c>
      <c r="F103" s="47"/>
      <c r="G103" s="47"/>
      <c r="H103" s="48"/>
      <c r="I103" s="27"/>
    </row>
    <row r="104" spans="1:9" x14ac:dyDescent="0.25">
      <c r="A104" s="1"/>
      <c r="B104" s="51" t="s">
        <v>46</v>
      </c>
      <c r="C104" s="49"/>
      <c r="D104" s="49"/>
      <c r="E104" s="49"/>
      <c r="F104" s="49"/>
      <c r="G104" s="49"/>
      <c r="H104" s="50"/>
      <c r="I104" s="2"/>
    </row>
    <row r="105" spans="1:9" x14ac:dyDescent="0.25">
      <c r="A105" s="1"/>
      <c r="B105" s="54" t="s">
        <v>3</v>
      </c>
      <c r="C105" s="56" t="s">
        <v>22</v>
      </c>
      <c r="D105" s="56"/>
      <c r="E105" s="58" t="s">
        <v>4</v>
      </c>
      <c r="F105" s="59"/>
      <c r="G105" s="59"/>
      <c r="H105" s="60"/>
      <c r="I105" s="3"/>
    </row>
    <row r="106" spans="1:9" ht="25.5" x14ac:dyDescent="0.25">
      <c r="A106" s="1"/>
      <c r="B106" s="55"/>
      <c r="C106" s="57"/>
      <c r="D106" s="57"/>
      <c r="E106" s="4" t="s">
        <v>5</v>
      </c>
      <c r="F106" s="4" t="s">
        <v>6</v>
      </c>
      <c r="G106" s="4" t="s">
        <v>7</v>
      </c>
      <c r="H106" s="25" t="s">
        <v>0</v>
      </c>
      <c r="I106" s="3"/>
    </row>
    <row r="107" spans="1:9" x14ac:dyDescent="0.25">
      <c r="A107" s="1"/>
      <c r="B107" s="13" t="s">
        <v>8</v>
      </c>
      <c r="C107" s="14" t="s">
        <v>9</v>
      </c>
      <c r="D107" s="15" t="s">
        <v>10</v>
      </c>
      <c r="E107" s="16">
        <v>25</v>
      </c>
      <c r="F107" s="16">
        <v>3</v>
      </c>
      <c r="G107" s="16">
        <v>0</v>
      </c>
      <c r="H107" s="17">
        <v>1</v>
      </c>
      <c r="I107" s="3"/>
    </row>
    <row r="108" spans="1:9" x14ac:dyDescent="0.25">
      <c r="A108" s="1"/>
      <c r="B108" s="18" t="s">
        <v>11</v>
      </c>
      <c r="C108" s="19" t="s">
        <v>23</v>
      </c>
      <c r="D108" s="20" t="s">
        <v>24</v>
      </c>
      <c r="E108" s="21">
        <v>30</v>
      </c>
      <c r="F108" s="21">
        <v>0</v>
      </c>
      <c r="G108" s="21">
        <v>0</v>
      </c>
      <c r="H108" s="22">
        <v>0</v>
      </c>
      <c r="I108" s="3"/>
    </row>
    <row r="109" spans="1:9" x14ac:dyDescent="0.25">
      <c r="A109" s="1"/>
      <c r="B109" s="52" t="s">
        <v>12</v>
      </c>
      <c r="C109" s="53"/>
      <c r="D109" s="53"/>
      <c r="E109" s="23">
        <f>SUM(E107:E108)</f>
        <v>55</v>
      </c>
      <c r="F109" s="23">
        <f>SUM(F107:F108)</f>
        <v>3</v>
      </c>
      <c r="G109" s="23">
        <f>SUM(G107:G108)</f>
        <v>0</v>
      </c>
      <c r="H109" s="24">
        <f>SUM(H107:H108)</f>
        <v>1</v>
      </c>
      <c r="I109" s="3"/>
    </row>
    <row r="110" spans="1:9" x14ac:dyDescent="0.25">
      <c r="A110" s="5"/>
      <c r="B110" s="6"/>
      <c r="C110" s="6"/>
      <c r="D110" s="7"/>
      <c r="E110" s="7"/>
      <c r="F110" s="7"/>
      <c r="G110" s="7"/>
      <c r="H110" s="7"/>
      <c r="I110" s="3"/>
    </row>
    <row r="111" spans="1:9" ht="13.5" customHeight="1" x14ac:dyDescent="0.25">
      <c r="A111" s="33" t="s">
        <v>15</v>
      </c>
      <c r="B111" s="34"/>
      <c r="C111" s="35" t="s">
        <v>16</v>
      </c>
      <c r="D111" s="35"/>
      <c r="E111" s="34" t="s">
        <v>17</v>
      </c>
      <c r="F111" s="34"/>
      <c r="G111" s="36" t="s">
        <v>18</v>
      </c>
      <c r="H111" s="37"/>
      <c r="I111" s="38"/>
    </row>
    <row r="112" spans="1:9" x14ac:dyDescent="0.25">
      <c r="A112" s="8" t="s">
        <v>13</v>
      </c>
      <c r="B112" s="9" t="s">
        <v>14</v>
      </c>
      <c r="C112" s="12" t="s">
        <v>13</v>
      </c>
      <c r="D112" s="9" t="s">
        <v>14</v>
      </c>
      <c r="E112" s="12" t="s">
        <v>13</v>
      </c>
      <c r="F112" s="9" t="s">
        <v>14</v>
      </c>
      <c r="G112" s="12" t="s">
        <v>13</v>
      </c>
      <c r="H112" s="39" t="s">
        <v>14</v>
      </c>
      <c r="I112" s="40"/>
    </row>
    <row r="113" spans="1:9" x14ac:dyDescent="0.25">
      <c r="A113" s="11">
        <f>C113/0.09</f>
        <v>333.33333333333337</v>
      </c>
      <c r="B113" s="10">
        <f>D113/0.09</f>
        <v>333.33333333333337</v>
      </c>
      <c r="C113" s="10">
        <f>E108+F108+G108</f>
        <v>30</v>
      </c>
      <c r="D113" s="10">
        <f>E108+(F108*1.4)+(G107*2.3)</f>
        <v>30</v>
      </c>
      <c r="E113" s="10">
        <f>A113*0.926</f>
        <v>308.66666666666674</v>
      </c>
      <c r="F113" s="10">
        <f>B113*0.926</f>
        <v>308.66666666666674</v>
      </c>
      <c r="G113" s="10">
        <f>A113*0.074</f>
        <v>24.666666666666668</v>
      </c>
      <c r="H113" s="31">
        <f>B113*0.074</f>
        <v>24.666666666666668</v>
      </c>
      <c r="I113" s="32"/>
    </row>
    <row r="115" spans="1:9" ht="18.75" customHeight="1" thickBot="1" x14ac:dyDescent="0.3"/>
    <row r="116" spans="1:9" ht="15" customHeight="1" thickBot="1" x14ac:dyDescent="0.3">
      <c r="A116" s="41" t="s">
        <v>1</v>
      </c>
      <c r="B116" s="42"/>
      <c r="C116" s="42"/>
      <c r="D116" s="42"/>
      <c r="E116" s="42"/>
      <c r="F116" s="42"/>
      <c r="G116" s="42"/>
      <c r="H116" s="42"/>
      <c r="I116" s="43"/>
    </row>
    <row r="117" spans="1:9" ht="15" customHeight="1" x14ac:dyDescent="0.25">
      <c r="A117" s="26"/>
      <c r="B117" s="80" t="s">
        <v>44</v>
      </c>
      <c r="C117" s="81"/>
      <c r="D117" s="81"/>
      <c r="E117" s="46" t="s">
        <v>81</v>
      </c>
      <c r="F117" s="47"/>
      <c r="G117" s="47"/>
      <c r="H117" s="48"/>
      <c r="I117" s="27"/>
    </row>
    <row r="118" spans="1:9" ht="15" customHeight="1" x14ac:dyDescent="0.25">
      <c r="A118" s="1"/>
      <c r="B118" s="51" t="s">
        <v>46</v>
      </c>
      <c r="C118" s="49"/>
      <c r="D118" s="49"/>
      <c r="E118" s="49"/>
      <c r="F118" s="49"/>
      <c r="G118" s="49"/>
      <c r="H118" s="50"/>
      <c r="I118" s="2"/>
    </row>
    <row r="119" spans="1:9" x14ac:dyDescent="0.25">
      <c r="A119" s="1"/>
      <c r="B119" s="54" t="s">
        <v>3</v>
      </c>
      <c r="C119" s="56" t="s">
        <v>22</v>
      </c>
      <c r="D119" s="56"/>
      <c r="E119" s="58" t="s">
        <v>4</v>
      </c>
      <c r="F119" s="59"/>
      <c r="G119" s="59"/>
      <c r="H119" s="60"/>
      <c r="I119" s="3"/>
    </row>
    <row r="120" spans="1:9" ht="26.25" thickBot="1" x14ac:dyDescent="0.3">
      <c r="A120" s="1"/>
      <c r="B120" s="55"/>
      <c r="C120" s="57"/>
      <c r="D120" s="57"/>
      <c r="E120" s="4" t="s">
        <v>5</v>
      </c>
      <c r="F120" s="4" t="s">
        <v>6</v>
      </c>
      <c r="G120" s="4" t="s">
        <v>7</v>
      </c>
      <c r="H120" s="25" t="s">
        <v>0</v>
      </c>
      <c r="I120" s="3"/>
    </row>
    <row r="121" spans="1:9" x14ac:dyDescent="0.25">
      <c r="A121" s="1"/>
      <c r="B121" s="13" t="s">
        <v>8</v>
      </c>
      <c r="C121" s="14" t="s">
        <v>9</v>
      </c>
      <c r="D121" s="15" t="s">
        <v>10</v>
      </c>
      <c r="E121" s="16">
        <v>22</v>
      </c>
      <c r="F121" s="16">
        <v>3</v>
      </c>
      <c r="G121" s="16">
        <v>0</v>
      </c>
      <c r="H121" s="17">
        <v>0</v>
      </c>
      <c r="I121" s="3"/>
    </row>
    <row r="122" spans="1:9" ht="15.75" thickBot="1" x14ac:dyDescent="0.3">
      <c r="A122" s="1"/>
      <c r="B122" s="18" t="s">
        <v>11</v>
      </c>
      <c r="C122" s="19" t="s">
        <v>23</v>
      </c>
      <c r="D122" s="20" t="s">
        <v>24</v>
      </c>
      <c r="E122" s="21">
        <v>46</v>
      </c>
      <c r="F122" s="21">
        <v>1</v>
      </c>
      <c r="G122" s="21">
        <v>0</v>
      </c>
      <c r="H122" s="22">
        <v>3</v>
      </c>
      <c r="I122" s="3"/>
    </row>
    <row r="123" spans="1:9" ht="15.75" thickBot="1" x14ac:dyDescent="0.3">
      <c r="A123" s="1"/>
      <c r="B123" s="52" t="s">
        <v>12</v>
      </c>
      <c r="C123" s="53"/>
      <c r="D123" s="53"/>
      <c r="E123" s="23">
        <f>SUM(E121:E122)</f>
        <v>68</v>
      </c>
      <c r="F123" s="23">
        <f>SUM(F121:F122)</f>
        <v>4</v>
      </c>
      <c r="G123" s="23">
        <f>SUM(G121:G122)</f>
        <v>0</v>
      </c>
      <c r="H123" s="24">
        <f>SUM(H121:H122)</f>
        <v>3</v>
      </c>
      <c r="I123" s="3"/>
    </row>
    <row r="124" spans="1:9" ht="15" customHeight="1" x14ac:dyDescent="0.25">
      <c r="A124" s="5"/>
      <c r="B124" s="6"/>
      <c r="C124" s="6"/>
      <c r="D124" s="7"/>
      <c r="E124" s="7"/>
      <c r="F124" s="7"/>
      <c r="G124" s="7"/>
      <c r="H124" s="7"/>
      <c r="I124" s="3"/>
    </row>
    <row r="125" spans="1:9" ht="13.5" customHeight="1" x14ac:dyDescent="0.25">
      <c r="A125" s="33" t="s">
        <v>15</v>
      </c>
      <c r="B125" s="34"/>
      <c r="C125" s="35" t="s">
        <v>16</v>
      </c>
      <c r="D125" s="35"/>
      <c r="E125" s="34" t="s">
        <v>17</v>
      </c>
      <c r="F125" s="34"/>
      <c r="G125" s="36" t="s">
        <v>18</v>
      </c>
      <c r="H125" s="37"/>
      <c r="I125" s="38"/>
    </row>
    <row r="126" spans="1:9" ht="15.75" thickBot="1" x14ac:dyDescent="0.3">
      <c r="A126" s="8" t="s">
        <v>13</v>
      </c>
      <c r="B126" s="9" t="s">
        <v>14</v>
      </c>
      <c r="C126" s="12" t="s">
        <v>13</v>
      </c>
      <c r="D126" s="9" t="s">
        <v>14</v>
      </c>
      <c r="E126" s="12" t="s">
        <v>13</v>
      </c>
      <c r="F126" s="9" t="s">
        <v>14</v>
      </c>
      <c r="G126" s="12" t="s">
        <v>13</v>
      </c>
      <c r="H126" s="39" t="s">
        <v>14</v>
      </c>
      <c r="I126" s="40"/>
    </row>
    <row r="127" spans="1:9" ht="15.75" thickBot="1" x14ac:dyDescent="0.3">
      <c r="A127" s="11">
        <f>C127/0.09</f>
        <v>522.22222222222229</v>
      </c>
      <c r="B127" s="10">
        <f>D127/0.09</f>
        <v>526.66666666666663</v>
      </c>
      <c r="C127" s="10">
        <f>E122+F122+G122</f>
        <v>47</v>
      </c>
      <c r="D127" s="10">
        <f>E122+(F122*1.4)+(G122*2.3)</f>
        <v>47.4</v>
      </c>
      <c r="E127" s="10">
        <f>A127*0.926</f>
        <v>483.57777777777784</v>
      </c>
      <c r="F127" s="10">
        <f>B127*0.926</f>
        <v>487.69333333333333</v>
      </c>
      <c r="G127" s="10">
        <f>A127*0.074</f>
        <v>38.644444444444446</v>
      </c>
      <c r="H127" s="31">
        <f>B127*0.074</f>
        <v>38.973333333333329</v>
      </c>
      <c r="I127" s="32"/>
    </row>
  </sheetData>
  <mergeCells count="126">
    <mergeCell ref="B8:D8"/>
    <mergeCell ref="A10:B10"/>
    <mergeCell ref="C10:D10"/>
    <mergeCell ref="E10:F10"/>
    <mergeCell ref="G10:I10"/>
    <mergeCell ref="H11:I11"/>
    <mergeCell ref="A1:I1"/>
    <mergeCell ref="B2:D2"/>
    <mergeCell ref="E2:H3"/>
    <mergeCell ref="B3:D3"/>
    <mergeCell ref="B4:B5"/>
    <mergeCell ref="C4:D5"/>
    <mergeCell ref="E4:H4"/>
    <mergeCell ref="B22:D22"/>
    <mergeCell ref="A24:B24"/>
    <mergeCell ref="C24:D24"/>
    <mergeCell ref="E24:F24"/>
    <mergeCell ref="G24:I24"/>
    <mergeCell ref="H25:I25"/>
    <mergeCell ref="H12:I12"/>
    <mergeCell ref="A15:I15"/>
    <mergeCell ref="B16:D16"/>
    <mergeCell ref="E16:H17"/>
    <mergeCell ref="B17:D17"/>
    <mergeCell ref="B18:B19"/>
    <mergeCell ref="C18:D19"/>
    <mergeCell ref="E18:H18"/>
    <mergeCell ref="B36:D36"/>
    <mergeCell ref="A38:B38"/>
    <mergeCell ref="C38:D38"/>
    <mergeCell ref="E38:F38"/>
    <mergeCell ref="G38:I38"/>
    <mergeCell ref="H39:I39"/>
    <mergeCell ref="H26:I26"/>
    <mergeCell ref="A29:I29"/>
    <mergeCell ref="B30:D30"/>
    <mergeCell ref="E30:H31"/>
    <mergeCell ref="B31:D31"/>
    <mergeCell ref="B32:B33"/>
    <mergeCell ref="C32:D33"/>
    <mergeCell ref="E32:H32"/>
    <mergeCell ref="B50:D50"/>
    <mergeCell ref="A52:B52"/>
    <mergeCell ref="C52:D52"/>
    <mergeCell ref="E52:F52"/>
    <mergeCell ref="G52:I52"/>
    <mergeCell ref="H53:I53"/>
    <mergeCell ref="H40:I40"/>
    <mergeCell ref="A43:I43"/>
    <mergeCell ref="B44:D44"/>
    <mergeCell ref="E44:H45"/>
    <mergeCell ref="B45:D45"/>
    <mergeCell ref="B46:B47"/>
    <mergeCell ref="C46:D47"/>
    <mergeCell ref="E46:H46"/>
    <mergeCell ref="B65:D65"/>
    <mergeCell ref="A67:B67"/>
    <mergeCell ref="C67:D67"/>
    <mergeCell ref="E67:F67"/>
    <mergeCell ref="G67:I67"/>
    <mergeCell ref="H68:I68"/>
    <mergeCell ref="H54:I54"/>
    <mergeCell ref="A58:I58"/>
    <mergeCell ref="B59:D59"/>
    <mergeCell ref="E59:H60"/>
    <mergeCell ref="B60:D60"/>
    <mergeCell ref="B61:B62"/>
    <mergeCell ref="C61:D62"/>
    <mergeCell ref="E61:H61"/>
    <mergeCell ref="B81:D81"/>
    <mergeCell ref="A83:B83"/>
    <mergeCell ref="C83:D83"/>
    <mergeCell ref="E83:F83"/>
    <mergeCell ref="G83:I83"/>
    <mergeCell ref="H84:I84"/>
    <mergeCell ref="H69:I69"/>
    <mergeCell ref="A74:I74"/>
    <mergeCell ref="B75:D75"/>
    <mergeCell ref="E75:H76"/>
    <mergeCell ref="B76:D76"/>
    <mergeCell ref="B77:B78"/>
    <mergeCell ref="C77:D78"/>
    <mergeCell ref="E77:H77"/>
    <mergeCell ref="B95:D95"/>
    <mergeCell ref="A97:B97"/>
    <mergeCell ref="C97:D97"/>
    <mergeCell ref="E97:F97"/>
    <mergeCell ref="G97:I97"/>
    <mergeCell ref="H98:I98"/>
    <mergeCell ref="H85:I85"/>
    <mergeCell ref="A88:I88"/>
    <mergeCell ref="B89:D89"/>
    <mergeCell ref="E89:H90"/>
    <mergeCell ref="B90:D90"/>
    <mergeCell ref="B91:B92"/>
    <mergeCell ref="C91:D92"/>
    <mergeCell ref="E91:H91"/>
    <mergeCell ref="H113:I113"/>
    <mergeCell ref="B109:D109"/>
    <mergeCell ref="A111:B111"/>
    <mergeCell ref="C111:D111"/>
    <mergeCell ref="E111:F111"/>
    <mergeCell ref="G111:I111"/>
    <mergeCell ref="H112:I112"/>
    <mergeCell ref="H99:I99"/>
    <mergeCell ref="A102:I102"/>
    <mergeCell ref="B103:D103"/>
    <mergeCell ref="E103:H104"/>
    <mergeCell ref="B104:D104"/>
    <mergeCell ref="B105:B106"/>
    <mergeCell ref="C105:D106"/>
    <mergeCell ref="E105:H105"/>
    <mergeCell ref="H127:I127"/>
    <mergeCell ref="H126:I126"/>
    <mergeCell ref="A116:I116"/>
    <mergeCell ref="E117:H118"/>
    <mergeCell ref="B118:D118"/>
    <mergeCell ref="B119:B120"/>
    <mergeCell ref="C119:D120"/>
    <mergeCell ref="E119:H119"/>
    <mergeCell ref="B123:D123"/>
    <mergeCell ref="A125:B125"/>
    <mergeCell ref="C125:D125"/>
    <mergeCell ref="E125:F125"/>
    <mergeCell ref="G125:I125"/>
    <mergeCell ref="B117:D117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>
    <oddFooter>&amp;P. oldal, összesen: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 állomás</vt:lpstr>
      <vt:lpstr>2. állomás</vt:lpstr>
      <vt:lpstr>3. állomás</vt:lpstr>
      <vt:lpstr>4. állomás</vt:lpstr>
      <vt:lpstr>5. állomás</vt:lpstr>
      <vt:lpstr>6. állomás</vt:lpstr>
      <vt:lpstr>7. állomás</vt:lpstr>
      <vt:lpstr>8. állomás</vt:lpstr>
      <vt:lpstr>9. állomás</vt:lpstr>
      <vt:lpstr>10. állomás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VONVEZ</dc:creator>
  <cp:lastModifiedBy>Boldizsar</cp:lastModifiedBy>
  <cp:lastPrinted>2016-11-09T14:03:51Z</cp:lastPrinted>
  <dcterms:created xsi:type="dcterms:W3CDTF">2015-11-20T14:47:20Z</dcterms:created>
  <dcterms:modified xsi:type="dcterms:W3CDTF">2023-03-27T12:22:46Z</dcterms:modified>
</cp:coreProperties>
</file>